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ry.smith\Documents\"/>
    </mc:Choice>
  </mc:AlternateContent>
  <bookViews>
    <workbookView xWindow="0" yWindow="0" windowWidth="28800" windowHeight="12330"/>
  </bookViews>
  <sheets>
    <sheet name="District Totals" sheetId="49" r:id="rId1"/>
    <sheet name="Art7" sheetId="2" r:id="rId2"/>
    <sheet name="Art8" sheetId="3" r:id="rId3"/>
    <sheet name="Calc App7" sheetId="5" r:id="rId4"/>
    <sheet name="Calc App8" sheetId="6" r:id="rId5"/>
    <sheet name="Chess7" sheetId="8" r:id="rId6"/>
    <sheet name="Chess8" sheetId="9" r:id="rId7"/>
    <sheet name="Dictionary7" sheetId="11" r:id="rId8"/>
    <sheet name="Dictionary8" sheetId="12" r:id="rId9"/>
    <sheet name="Editorial Writing7" sheetId="14" r:id="rId10"/>
    <sheet name="Editorial Writing8" sheetId="15" r:id="rId11"/>
    <sheet name="Impromptu Speaking7" sheetId="17" r:id="rId12"/>
    <sheet name="Impromptu Speaking8" sheetId="18" r:id="rId13"/>
    <sheet name="Listening7" sheetId="20" r:id="rId14"/>
    <sheet name="Listening8" sheetId="21" r:id="rId15"/>
    <sheet name="Maps G&amp;C7" sheetId="23" r:id="rId16"/>
    <sheet name="Maps G&amp;C8" sheetId="24" r:id="rId17"/>
    <sheet name="Math7" sheetId="26" r:id="rId18"/>
    <sheet name="Math8" sheetId="27" r:id="rId19"/>
    <sheet name="Mod Oratory7" sheetId="29" r:id="rId20"/>
    <sheet name="Mod Oratory8" sheetId="30" r:id="rId21"/>
    <sheet name="Music Mem7" sheetId="51" r:id="rId22"/>
    <sheet name="Music Mem8" sheetId="52" r:id="rId23"/>
    <sheet name="Number Sense7" sheetId="33" r:id="rId24"/>
    <sheet name="Number Sense8" sheetId="34" r:id="rId25"/>
    <sheet name="Oral Reading7" sheetId="36" r:id="rId26"/>
    <sheet name="Oral Reading8" sheetId="37" r:id="rId27"/>
    <sheet name="Ready Writing7" sheetId="39" r:id="rId28"/>
    <sheet name="Ready Writing8" sheetId="40" r:id="rId29"/>
    <sheet name="Science7" sheetId="41" r:id="rId30"/>
    <sheet name="Science8" sheetId="42" r:id="rId31"/>
    <sheet name="Social Studies7" sheetId="44" r:id="rId32"/>
    <sheet name="Social Studies8" sheetId="45" r:id="rId33"/>
    <sheet name="Spelling7" sheetId="47" r:id="rId34"/>
    <sheet name="Spelling8" sheetId="48" r:id="rId35"/>
    <sheet name="Schools" sheetId="50" r:id="rId36"/>
  </sheets>
  <externalReferences>
    <externalReference r:id="rId37"/>
  </externalReferences>
  <definedNames>
    <definedName name="ddSchools" localSheetId="21">tblSchools[[#All],[Schools]]</definedName>
    <definedName name="ddSchools" localSheetId="22">tblSchools[[#All],[Schools]]</definedName>
    <definedName name="ddSchools">tblSchools[[#All],[Schools]]</definedName>
    <definedName name="Schools">[1]Sheet30!$A$1:$A$7</definedName>
  </definedNames>
  <calcPr calcId="162913"/>
</workbook>
</file>

<file path=xl/calcChain.xml><?xml version="1.0" encoding="utf-8"?>
<calcChain xmlns="http://schemas.openxmlformats.org/spreadsheetml/2006/main">
  <c r="P30" i="48" l="1"/>
  <c r="O30" i="48"/>
  <c r="N30" i="48"/>
  <c r="M30" i="48"/>
  <c r="L30" i="48"/>
  <c r="K30" i="48"/>
  <c r="J30" i="48"/>
  <c r="P29" i="48"/>
  <c r="O29" i="48"/>
  <c r="N29" i="48"/>
  <c r="M29" i="48"/>
  <c r="L29" i="48"/>
  <c r="K29" i="48"/>
  <c r="J29" i="48"/>
  <c r="P28" i="48"/>
  <c r="O28" i="48"/>
  <c r="N28" i="48"/>
  <c r="M28" i="48"/>
  <c r="L28" i="48"/>
  <c r="K28" i="48"/>
  <c r="J28" i="48"/>
  <c r="P30" i="47"/>
  <c r="O30" i="47"/>
  <c r="N30" i="47"/>
  <c r="M30" i="47"/>
  <c r="L30" i="47"/>
  <c r="K30" i="47"/>
  <c r="J30" i="47"/>
  <c r="P29" i="47"/>
  <c r="O29" i="47"/>
  <c r="N29" i="47"/>
  <c r="M29" i="47"/>
  <c r="L29" i="47"/>
  <c r="K29" i="47"/>
  <c r="J29" i="47"/>
  <c r="P28" i="47"/>
  <c r="O28" i="47"/>
  <c r="N28" i="47"/>
  <c r="M28" i="47"/>
  <c r="L28" i="47"/>
  <c r="K28" i="47"/>
  <c r="J28" i="47"/>
  <c r="P30" i="45"/>
  <c r="O30" i="45"/>
  <c r="N30" i="45"/>
  <c r="M30" i="45"/>
  <c r="L30" i="45"/>
  <c r="K30" i="45"/>
  <c r="J30" i="45"/>
  <c r="P29" i="45"/>
  <c r="O29" i="45"/>
  <c r="N29" i="45"/>
  <c r="M29" i="45"/>
  <c r="L29" i="45"/>
  <c r="K29" i="45"/>
  <c r="J29" i="45"/>
  <c r="P28" i="45"/>
  <c r="O28" i="45"/>
  <c r="N28" i="45"/>
  <c r="M28" i="45"/>
  <c r="L28" i="45"/>
  <c r="K28" i="45"/>
  <c r="J28" i="45"/>
  <c r="P30" i="44"/>
  <c r="O30" i="44"/>
  <c r="N30" i="44"/>
  <c r="M30" i="44"/>
  <c r="L30" i="44"/>
  <c r="K30" i="44"/>
  <c r="J30" i="44"/>
  <c r="P29" i="44"/>
  <c r="O29" i="44"/>
  <c r="N29" i="44"/>
  <c r="M29" i="44"/>
  <c r="L29" i="44"/>
  <c r="K29" i="44"/>
  <c r="J29" i="44"/>
  <c r="P28" i="44"/>
  <c r="O28" i="44"/>
  <c r="N28" i="44"/>
  <c r="M28" i="44"/>
  <c r="L28" i="44"/>
  <c r="K28" i="44"/>
  <c r="J28" i="44"/>
  <c r="P30" i="42"/>
  <c r="O30" i="42"/>
  <c r="N30" i="42"/>
  <c r="M30" i="42"/>
  <c r="L30" i="42"/>
  <c r="K30" i="42"/>
  <c r="J30" i="42"/>
  <c r="P29" i="42"/>
  <c r="O29" i="42"/>
  <c r="N29" i="42"/>
  <c r="M29" i="42"/>
  <c r="L29" i="42"/>
  <c r="K29" i="42"/>
  <c r="J29" i="42"/>
  <c r="P28" i="42"/>
  <c r="O28" i="42"/>
  <c r="N28" i="42"/>
  <c r="M28" i="42"/>
  <c r="L28" i="42"/>
  <c r="K28" i="42"/>
  <c r="J28" i="42"/>
  <c r="P30" i="41"/>
  <c r="O30" i="41"/>
  <c r="N30" i="41"/>
  <c r="M30" i="41"/>
  <c r="L30" i="41"/>
  <c r="K30" i="41"/>
  <c r="J30" i="41"/>
  <c r="P29" i="41"/>
  <c r="O29" i="41"/>
  <c r="N29" i="41"/>
  <c r="M29" i="41"/>
  <c r="L29" i="41"/>
  <c r="K29" i="41"/>
  <c r="J29" i="41"/>
  <c r="P28" i="41"/>
  <c r="O28" i="41"/>
  <c r="N28" i="41"/>
  <c r="M28" i="41"/>
  <c r="L28" i="41"/>
  <c r="K28" i="41"/>
  <c r="J28" i="41"/>
  <c r="P30" i="40"/>
  <c r="O30" i="40"/>
  <c r="N30" i="40"/>
  <c r="M30" i="40"/>
  <c r="L30" i="40"/>
  <c r="K30" i="40"/>
  <c r="J30" i="40"/>
  <c r="P29" i="40"/>
  <c r="O29" i="40"/>
  <c r="N29" i="40"/>
  <c r="M29" i="40"/>
  <c r="L29" i="40"/>
  <c r="K29" i="40"/>
  <c r="J29" i="40"/>
  <c r="P28" i="40"/>
  <c r="O28" i="40"/>
  <c r="N28" i="40"/>
  <c r="M28" i="40"/>
  <c r="L28" i="40"/>
  <c r="K28" i="40"/>
  <c r="J28" i="40"/>
  <c r="P30" i="39"/>
  <c r="O30" i="39"/>
  <c r="N30" i="39"/>
  <c r="M30" i="39"/>
  <c r="L30" i="39"/>
  <c r="K30" i="39"/>
  <c r="J30" i="39"/>
  <c r="P29" i="39"/>
  <c r="O29" i="39"/>
  <c r="N29" i="39"/>
  <c r="M29" i="39"/>
  <c r="L29" i="39"/>
  <c r="K29" i="39"/>
  <c r="J29" i="39"/>
  <c r="P28" i="39"/>
  <c r="O28" i="39"/>
  <c r="N28" i="39"/>
  <c r="M28" i="39"/>
  <c r="L28" i="39"/>
  <c r="K28" i="39"/>
  <c r="J28" i="39"/>
  <c r="P30" i="37"/>
  <c r="O30" i="37"/>
  <c r="N30" i="37"/>
  <c r="M30" i="37"/>
  <c r="L30" i="37"/>
  <c r="K30" i="37"/>
  <c r="J30" i="37"/>
  <c r="P29" i="37"/>
  <c r="O29" i="37"/>
  <c r="N29" i="37"/>
  <c r="M29" i="37"/>
  <c r="L29" i="37"/>
  <c r="K29" i="37"/>
  <c r="J29" i="37"/>
  <c r="P28" i="37"/>
  <c r="O28" i="37"/>
  <c r="N28" i="37"/>
  <c r="M28" i="37"/>
  <c r="L28" i="37"/>
  <c r="K28" i="37"/>
  <c r="J28" i="37"/>
  <c r="P30" i="36"/>
  <c r="O30" i="36"/>
  <c r="N30" i="36"/>
  <c r="M30" i="36"/>
  <c r="L30" i="36"/>
  <c r="K30" i="36"/>
  <c r="J30" i="36"/>
  <c r="P29" i="36"/>
  <c r="O29" i="36"/>
  <c r="N29" i="36"/>
  <c r="M29" i="36"/>
  <c r="L29" i="36"/>
  <c r="K29" i="36"/>
  <c r="J29" i="36"/>
  <c r="P28" i="36"/>
  <c r="O28" i="36"/>
  <c r="N28" i="36"/>
  <c r="M28" i="36"/>
  <c r="L28" i="36"/>
  <c r="K28" i="36"/>
  <c r="J28" i="36"/>
  <c r="P30" i="34"/>
  <c r="O30" i="34"/>
  <c r="N30" i="34"/>
  <c r="M30" i="34"/>
  <c r="L30" i="34"/>
  <c r="K30" i="34"/>
  <c r="J30" i="34"/>
  <c r="P29" i="34"/>
  <c r="O29" i="34"/>
  <c r="N29" i="34"/>
  <c r="M29" i="34"/>
  <c r="L29" i="34"/>
  <c r="K29" i="34"/>
  <c r="J29" i="34"/>
  <c r="P28" i="34"/>
  <c r="O28" i="34"/>
  <c r="N28" i="34"/>
  <c r="M28" i="34"/>
  <c r="L28" i="34"/>
  <c r="K28" i="34"/>
  <c r="J28" i="34"/>
  <c r="P30" i="33"/>
  <c r="O30" i="33"/>
  <c r="N30" i="33"/>
  <c r="M30" i="33"/>
  <c r="L30" i="33"/>
  <c r="K30" i="33"/>
  <c r="J30" i="33"/>
  <c r="P29" i="33"/>
  <c r="O29" i="33"/>
  <c r="N29" i="33"/>
  <c r="M29" i="33"/>
  <c r="L29" i="33"/>
  <c r="K29" i="33"/>
  <c r="J29" i="33"/>
  <c r="P28" i="33"/>
  <c r="O28" i="33"/>
  <c r="N28" i="33"/>
  <c r="M28" i="33"/>
  <c r="L28" i="33"/>
  <c r="K28" i="33"/>
  <c r="J28" i="33"/>
  <c r="P30" i="52"/>
  <c r="O30" i="52"/>
  <c r="N30" i="52"/>
  <c r="M30" i="52"/>
  <c r="L30" i="52"/>
  <c r="K30" i="52"/>
  <c r="J30" i="52"/>
  <c r="P29" i="52"/>
  <c r="O29" i="52"/>
  <c r="N29" i="52"/>
  <c r="M29" i="52"/>
  <c r="L29" i="52"/>
  <c r="K29" i="52"/>
  <c r="J29" i="52"/>
  <c r="P28" i="52"/>
  <c r="O28" i="52"/>
  <c r="N28" i="52"/>
  <c r="M28" i="52"/>
  <c r="L28" i="52"/>
  <c r="K28" i="52"/>
  <c r="J28" i="52"/>
  <c r="P30" i="51"/>
  <c r="O30" i="51"/>
  <c r="N30" i="51"/>
  <c r="M30" i="51"/>
  <c r="L30" i="51"/>
  <c r="K30" i="51"/>
  <c r="J30" i="51"/>
  <c r="P29" i="51"/>
  <c r="O29" i="51"/>
  <c r="N29" i="51"/>
  <c r="M29" i="51"/>
  <c r="L29" i="51"/>
  <c r="K29" i="51"/>
  <c r="J29" i="51"/>
  <c r="P28" i="51"/>
  <c r="O28" i="51"/>
  <c r="N28" i="51"/>
  <c r="M28" i="51"/>
  <c r="L28" i="51"/>
  <c r="K28" i="51"/>
  <c r="J28" i="51"/>
  <c r="P30" i="30"/>
  <c r="O30" i="30"/>
  <c r="N30" i="30"/>
  <c r="M30" i="30"/>
  <c r="L30" i="30"/>
  <c r="K30" i="30"/>
  <c r="J30" i="30"/>
  <c r="P29" i="30"/>
  <c r="O29" i="30"/>
  <c r="N29" i="30"/>
  <c r="M29" i="30"/>
  <c r="L29" i="30"/>
  <c r="K29" i="30"/>
  <c r="J29" i="30"/>
  <c r="P28" i="30"/>
  <c r="O28" i="30"/>
  <c r="N28" i="30"/>
  <c r="M28" i="30"/>
  <c r="L28" i="30"/>
  <c r="K28" i="30"/>
  <c r="J28" i="30"/>
  <c r="P30" i="29"/>
  <c r="O30" i="29"/>
  <c r="N30" i="29"/>
  <c r="M30" i="29"/>
  <c r="L30" i="29"/>
  <c r="K30" i="29"/>
  <c r="J30" i="29"/>
  <c r="P29" i="29"/>
  <c r="O29" i="29"/>
  <c r="N29" i="29"/>
  <c r="M29" i="29"/>
  <c r="L29" i="29"/>
  <c r="K29" i="29"/>
  <c r="J29" i="29"/>
  <c r="P28" i="29"/>
  <c r="O28" i="29"/>
  <c r="N28" i="29"/>
  <c r="M28" i="29"/>
  <c r="L28" i="29"/>
  <c r="K28" i="29"/>
  <c r="J28" i="29"/>
  <c r="P30" i="27"/>
  <c r="O30" i="27"/>
  <c r="N30" i="27"/>
  <c r="M30" i="27"/>
  <c r="L30" i="27"/>
  <c r="K30" i="27"/>
  <c r="J30" i="27"/>
  <c r="P29" i="27"/>
  <c r="O29" i="27"/>
  <c r="N29" i="27"/>
  <c r="M29" i="27"/>
  <c r="L29" i="27"/>
  <c r="K29" i="27"/>
  <c r="J29" i="27"/>
  <c r="P28" i="27"/>
  <c r="O28" i="27"/>
  <c r="N28" i="27"/>
  <c r="M28" i="27"/>
  <c r="L28" i="27"/>
  <c r="K28" i="27"/>
  <c r="J28" i="27"/>
  <c r="P30" i="26"/>
  <c r="O30" i="26"/>
  <c r="N30" i="26"/>
  <c r="M30" i="26"/>
  <c r="L30" i="26"/>
  <c r="K30" i="26"/>
  <c r="J30" i="26"/>
  <c r="P29" i="26"/>
  <c r="O29" i="26"/>
  <c r="N29" i="26"/>
  <c r="M29" i="26"/>
  <c r="L29" i="26"/>
  <c r="K29" i="26"/>
  <c r="J29" i="26"/>
  <c r="P28" i="26"/>
  <c r="O28" i="26"/>
  <c r="N28" i="26"/>
  <c r="M28" i="26"/>
  <c r="L28" i="26"/>
  <c r="K28" i="26"/>
  <c r="J28" i="26"/>
  <c r="P30" i="24"/>
  <c r="O30" i="24"/>
  <c r="N30" i="24"/>
  <c r="M30" i="24"/>
  <c r="L30" i="24"/>
  <c r="K30" i="24"/>
  <c r="J30" i="24"/>
  <c r="P29" i="24"/>
  <c r="O29" i="24"/>
  <c r="N29" i="24"/>
  <c r="M29" i="24"/>
  <c r="L29" i="24"/>
  <c r="K29" i="24"/>
  <c r="J29" i="24"/>
  <c r="P28" i="24"/>
  <c r="O28" i="24"/>
  <c r="N28" i="24"/>
  <c r="M28" i="24"/>
  <c r="L28" i="24"/>
  <c r="K28" i="24"/>
  <c r="J28" i="24"/>
  <c r="P30" i="23"/>
  <c r="O30" i="23"/>
  <c r="N30" i="23"/>
  <c r="M30" i="23"/>
  <c r="L30" i="23"/>
  <c r="K30" i="23"/>
  <c r="J30" i="23"/>
  <c r="P29" i="23"/>
  <c r="O29" i="23"/>
  <c r="N29" i="23"/>
  <c r="M29" i="23"/>
  <c r="L29" i="23"/>
  <c r="K29" i="23"/>
  <c r="J29" i="23"/>
  <c r="P28" i="23"/>
  <c r="O28" i="23"/>
  <c r="N28" i="23"/>
  <c r="M28" i="23"/>
  <c r="L28" i="23"/>
  <c r="K28" i="23"/>
  <c r="J28" i="23"/>
  <c r="P30" i="21"/>
  <c r="O30" i="21"/>
  <c r="N30" i="21"/>
  <c r="M30" i="21"/>
  <c r="L30" i="21"/>
  <c r="K30" i="21"/>
  <c r="J30" i="21"/>
  <c r="P29" i="21"/>
  <c r="O29" i="21"/>
  <c r="N29" i="21"/>
  <c r="M29" i="21"/>
  <c r="L29" i="21"/>
  <c r="K29" i="21"/>
  <c r="J29" i="21"/>
  <c r="P28" i="21"/>
  <c r="O28" i="21"/>
  <c r="N28" i="21"/>
  <c r="M28" i="21"/>
  <c r="L28" i="21"/>
  <c r="K28" i="21"/>
  <c r="J28" i="21"/>
  <c r="P30" i="20"/>
  <c r="O30" i="20"/>
  <c r="N30" i="20"/>
  <c r="M30" i="20"/>
  <c r="L30" i="20"/>
  <c r="J30" i="20"/>
  <c r="P29" i="20"/>
  <c r="O29" i="20"/>
  <c r="M29" i="20"/>
  <c r="L29" i="20"/>
  <c r="K29" i="20"/>
  <c r="J29" i="20"/>
  <c r="P28" i="20"/>
  <c r="O28" i="20"/>
  <c r="N28" i="20"/>
  <c r="M28" i="20"/>
  <c r="L28" i="20"/>
  <c r="K28" i="20"/>
  <c r="J28" i="20"/>
  <c r="P30" i="18"/>
  <c r="O30" i="18"/>
  <c r="N30" i="18"/>
  <c r="M30" i="18"/>
  <c r="L30" i="18"/>
  <c r="K30" i="18"/>
  <c r="J30" i="18"/>
  <c r="P29" i="18"/>
  <c r="O29" i="18"/>
  <c r="N29" i="18"/>
  <c r="M29" i="18"/>
  <c r="L29" i="18"/>
  <c r="K29" i="18"/>
  <c r="J29" i="18"/>
  <c r="P28" i="18"/>
  <c r="O28" i="18"/>
  <c r="N28" i="18"/>
  <c r="M28" i="18"/>
  <c r="L28" i="18"/>
  <c r="K28" i="18"/>
  <c r="J28" i="18"/>
  <c r="P30" i="17"/>
  <c r="O30" i="17"/>
  <c r="N30" i="17"/>
  <c r="M30" i="17"/>
  <c r="L30" i="17"/>
  <c r="K30" i="17"/>
  <c r="J30" i="17"/>
  <c r="P29" i="17"/>
  <c r="O29" i="17"/>
  <c r="N29" i="17"/>
  <c r="M29" i="17"/>
  <c r="L29" i="17"/>
  <c r="K29" i="17"/>
  <c r="J29" i="17"/>
  <c r="P28" i="17"/>
  <c r="O28" i="17"/>
  <c r="N28" i="17"/>
  <c r="M28" i="17"/>
  <c r="L28" i="17"/>
  <c r="K28" i="17"/>
  <c r="J28" i="17"/>
  <c r="P30" i="15"/>
  <c r="O30" i="15"/>
  <c r="N30" i="15"/>
  <c r="M30" i="15"/>
  <c r="L30" i="15"/>
  <c r="K30" i="15"/>
  <c r="J30" i="15"/>
  <c r="P29" i="15"/>
  <c r="O29" i="15"/>
  <c r="N29" i="15"/>
  <c r="M29" i="15"/>
  <c r="L29" i="15"/>
  <c r="K29" i="15"/>
  <c r="J29" i="15"/>
  <c r="P28" i="15"/>
  <c r="O28" i="15"/>
  <c r="N28" i="15"/>
  <c r="M28" i="15"/>
  <c r="L28" i="15"/>
  <c r="K28" i="15"/>
  <c r="J28" i="15"/>
  <c r="P30" i="14"/>
  <c r="O30" i="14"/>
  <c r="N30" i="14"/>
  <c r="M30" i="14"/>
  <c r="L30" i="14"/>
  <c r="K30" i="14"/>
  <c r="J30" i="14"/>
  <c r="P29" i="14"/>
  <c r="O29" i="14"/>
  <c r="N29" i="14"/>
  <c r="M29" i="14"/>
  <c r="L29" i="14"/>
  <c r="K29" i="14"/>
  <c r="J29" i="14"/>
  <c r="P28" i="14"/>
  <c r="O28" i="14"/>
  <c r="N28" i="14"/>
  <c r="M28" i="14"/>
  <c r="L28" i="14"/>
  <c r="K28" i="14"/>
  <c r="J28" i="14"/>
  <c r="P30" i="12"/>
  <c r="O30" i="12"/>
  <c r="N30" i="12"/>
  <c r="M30" i="12"/>
  <c r="L30" i="12"/>
  <c r="K30" i="12"/>
  <c r="J30" i="12"/>
  <c r="P29" i="12"/>
  <c r="O29" i="12"/>
  <c r="N29" i="12"/>
  <c r="M29" i="12"/>
  <c r="L29" i="12"/>
  <c r="K29" i="12"/>
  <c r="J29" i="12"/>
  <c r="P28" i="12"/>
  <c r="O28" i="12"/>
  <c r="N28" i="12"/>
  <c r="M28" i="12"/>
  <c r="L28" i="12"/>
  <c r="K28" i="12"/>
  <c r="J28" i="12"/>
  <c r="P30" i="11"/>
  <c r="O30" i="11"/>
  <c r="N30" i="11"/>
  <c r="M30" i="11"/>
  <c r="L30" i="11"/>
  <c r="K30" i="11"/>
  <c r="J30" i="11"/>
  <c r="P29" i="11"/>
  <c r="O29" i="11"/>
  <c r="N29" i="11"/>
  <c r="M29" i="11"/>
  <c r="L29" i="11"/>
  <c r="K29" i="11"/>
  <c r="J29" i="11"/>
  <c r="P28" i="11"/>
  <c r="O28" i="11"/>
  <c r="N28" i="11"/>
  <c r="M28" i="11"/>
  <c r="L28" i="11"/>
  <c r="K28" i="11"/>
  <c r="J28" i="11"/>
  <c r="P30" i="9"/>
  <c r="O30" i="9"/>
  <c r="N30" i="9"/>
  <c r="M30" i="9"/>
  <c r="L30" i="9"/>
  <c r="K30" i="9"/>
  <c r="J30" i="9"/>
  <c r="P29" i="9"/>
  <c r="O29" i="9"/>
  <c r="N29" i="9"/>
  <c r="M29" i="9"/>
  <c r="L29" i="9"/>
  <c r="K29" i="9"/>
  <c r="J29" i="9"/>
  <c r="P28" i="9"/>
  <c r="O28" i="9"/>
  <c r="N28" i="9"/>
  <c r="M28" i="9"/>
  <c r="L28" i="9"/>
  <c r="K28" i="9"/>
  <c r="J28" i="9"/>
  <c r="P30" i="8"/>
  <c r="O30" i="8"/>
  <c r="N30" i="8"/>
  <c r="M30" i="8"/>
  <c r="L30" i="8"/>
  <c r="K30" i="8"/>
  <c r="J30" i="8"/>
  <c r="P29" i="8"/>
  <c r="O29" i="8"/>
  <c r="N29" i="8"/>
  <c r="M29" i="8"/>
  <c r="L29" i="8"/>
  <c r="K29" i="8"/>
  <c r="J29" i="8"/>
  <c r="P28" i="8"/>
  <c r="O28" i="8"/>
  <c r="N28" i="8"/>
  <c r="M28" i="8"/>
  <c r="L28" i="8"/>
  <c r="K28" i="8"/>
  <c r="J28" i="8"/>
  <c r="P30" i="6"/>
  <c r="O30" i="6"/>
  <c r="N30" i="6"/>
  <c r="M30" i="6"/>
  <c r="L30" i="6"/>
  <c r="K30" i="6"/>
  <c r="J30" i="6"/>
  <c r="P29" i="6"/>
  <c r="O29" i="6"/>
  <c r="N29" i="6"/>
  <c r="M29" i="6"/>
  <c r="L29" i="6"/>
  <c r="K29" i="6"/>
  <c r="J29" i="6"/>
  <c r="P28" i="6"/>
  <c r="O28" i="6"/>
  <c r="N28" i="6"/>
  <c r="M28" i="6"/>
  <c r="L28" i="6"/>
  <c r="K28" i="6"/>
  <c r="J28" i="6"/>
  <c r="P30" i="5"/>
  <c r="O30" i="5"/>
  <c r="N30" i="5"/>
  <c r="M30" i="5"/>
  <c r="L30" i="5"/>
  <c r="K30" i="5"/>
  <c r="J30" i="5"/>
  <c r="P29" i="5"/>
  <c r="O29" i="5"/>
  <c r="N29" i="5"/>
  <c r="M29" i="5"/>
  <c r="L29" i="5"/>
  <c r="K29" i="5"/>
  <c r="J29" i="5"/>
  <c r="P28" i="5"/>
  <c r="O28" i="5"/>
  <c r="N28" i="5"/>
  <c r="M28" i="5"/>
  <c r="L28" i="5"/>
  <c r="K28" i="5"/>
  <c r="J28" i="5"/>
  <c r="P30" i="3"/>
  <c r="O30" i="3"/>
  <c r="N30" i="3"/>
  <c r="M30" i="3"/>
  <c r="L30" i="3"/>
  <c r="K30" i="3"/>
  <c r="J30" i="3"/>
  <c r="P29" i="3"/>
  <c r="O29" i="3"/>
  <c r="N29" i="3"/>
  <c r="M29" i="3"/>
  <c r="L29" i="3"/>
  <c r="K29" i="3"/>
  <c r="J29" i="3"/>
  <c r="P28" i="3"/>
  <c r="O28" i="3"/>
  <c r="N28" i="3"/>
  <c r="M28" i="3"/>
  <c r="L28" i="3"/>
  <c r="K28" i="3"/>
  <c r="J28" i="3"/>
  <c r="P30" i="2"/>
  <c r="O30" i="2"/>
  <c r="N30" i="2"/>
  <c r="M30" i="2"/>
  <c r="L30" i="2"/>
  <c r="K30" i="2"/>
  <c r="J30" i="2"/>
  <c r="P29" i="2"/>
  <c r="O29" i="2"/>
  <c r="N29" i="2"/>
  <c r="M29" i="2"/>
  <c r="L29" i="2"/>
  <c r="K29" i="2"/>
  <c r="J29" i="2"/>
  <c r="P28" i="2"/>
  <c r="O28" i="2"/>
  <c r="N28" i="2"/>
  <c r="M28" i="2"/>
  <c r="L28" i="2"/>
  <c r="K28" i="2"/>
  <c r="J28" i="2"/>
  <c r="O18" i="48"/>
  <c r="N18" i="48"/>
  <c r="M18" i="48"/>
  <c r="L18" i="48"/>
  <c r="P18" i="48" s="1"/>
  <c r="K18" i="48"/>
  <c r="J18" i="48"/>
  <c r="O17" i="48"/>
  <c r="N17" i="48"/>
  <c r="M17" i="48"/>
  <c r="L17" i="48"/>
  <c r="P17" i="48" s="1"/>
  <c r="K17" i="48"/>
  <c r="J17" i="48"/>
  <c r="O16" i="48"/>
  <c r="N16" i="48"/>
  <c r="M16" i="48"/>
  <c r="L16" i="48"/>
  <c r="P16" i="48" s="1"/>
  <c r="K16" i="48"/>
  <c r="J16" i="48"/>
  <c r="O15" i="48"/>
  <c r="N15" i="48"/>
  <c r="M15" i="48"/>
  <c r="L15" i="48"/>
  <c r="P15" i="48" s="1"/>
  <c r="K15" i="48"/>
  <c r="J15" i="48"/>
  <c r="O14" i="48"/>
  <c r="N14" i="48"/>
  <c r="M14" i="48"/>
  <c r="L14" i="48"/>
  <c r="P14" i="48" s="1"/>
  <c r="K14" i="48"/>
  <c r="J14" i="48"/>
  <c r="O13" i="48"/>
  <c r="N13" i="48"/>
  <c r="M13" i="48"/>
  <c r="L13" i="48"/>
  <c r="P13" i="48" s="1"/>
  <c r="K13" i="48"/>
  <c r="J13" i="48"/>
  <c r="O12" i="48"/>
  <c r="N12" i="48"/>
  <c r="M12" i="48"/>
  <c r="L12" i="48"/>
  <c r="P12" i="48" s="1"/>
  <c r="K12" i="48"/>
  <c r="J12" i="48"/>
  <c r="O18" i="47"/>
  <c r="N18" i="47"/>
  <c r="M18" i="47"/>
  <c r="L18" i="47"/>
  <c r="P18" i="47" s="1"/>
  <c r="K18" i="47"/>
  <c r="J18" i="47"/>
  <c r="O17" i="47"/>
  <c r="N17" i="47"/>
  <c r="M17" i="47"/>
  <c r="L17" i="47"/>
  <c r="P17" i="47" s="1"/>
  <c r="K17" i="47"/>
  <c r="J17" i="47"/>
  <c r="O16" i="47"/>
  <c r="N16" i="47"/>
  <c r="M16" i="47"/>
  <c r="L16" i="47"/>
  <c r="P16" i="47" s="1"/>
  <c r="K16" i="47"/>
  <c r="J16" i="47"/>
  <c r="O15" i="47"/>
  <c r="N15" i="47"/>
  <c r="M15" i="47"/>
  <c r="L15" i="47"/>
  <c r="P15" i="47" s="1"/>
  <c r="K15" i="47"/>
  <c r="J15" i="47"/>
  <c r="O14" i="47"/>
  <c r="N14" i="47"/>
  <c r="M14" i="47"/>
  <c r="L14" i="47"/>
  <c r="P14" i="47" s="1"/>
  <c r="K14" i="47"/>
  <c r="J14" i="47"/>
  <c r="O13" i="47"/>
  <c r="N13" i="47"/>
  <c r="M13" i="47"/>
  <c r="L13" i="47"/>
  <c r="P13" i="47" s="1"/>
  <c r="K13" i="47"/>
  <c r="J13" i="47"/>
  <c r="O12" i="47"/>
  <c r="N12" i="47"/>
  <c r="M12" i="47"/>
  <c r="L12" i="47"/>
  <c r="P12" i="47" s="1"/>
  <c r="K12" i="47"/>
  <c r="J12" i="47"/>
  <c r="O18" i="45"/>
  <c r="N18" i="45"/>
  <c r="M18" i="45"/>
  <c r="L18" i="45"/>
  <c r="P18" i="45" s="1"/>
  <c r="K18" i="45"/>
  <c r="J18" i="45"/>
  <c r="O17" i="45"/>
  <c r="N17" i="45"/>
  <c r="M17" i="45"/>
  <c r="L17" i="45"/>
  <c r="P17" i="45" s="1"/>
  <c r="K17" i="45"/>
  <c r="J17" i="45"/>
  <c r="O16" i="45"/>
  <c r="N16" i="45"/>
  <c r="M16" i="45"/>
  <c r="L16" i="45"/>
  <c r="P16" i="45" s="1"/>
  <c r="K16" i="45"/>
  <c r="J16" i="45"/>
  <c r="O15" i="45"/>
  <c r="N15" i="45"/>
  <c r="M15" i="45"/>
  <c r="L15" i="45"/>
  <c r="P15" i="45" s="1"/>
  <c r="K15" i="45"/>
  <c r="J15" i="45"/>
  <c r="O14" i="45"/>
  <c r="N14" i="45"/>
  <c r="M14" i="45"/>
  <c r="L14" i="45"/>
  <c r="P14" i="45" s="1"/>
  <c r="K14" i="45"/>
  <c r="J14" i="45"/>
  <c r="O13" i="45"/>
  <c r="N13" i="45"/>
  <c r="M13" i="45"/>
  <c r="L13" i="45"/>
  <c r="P13" i="45" s="1"/>
  <c r="K13" i="45"/>
  <c r="J13" i="45"/>
  <c r="O12" i="45"/>
  <c r="N12" i="45"/>
  <c r="M12" i="45"/>
  <c r="L12" i="45"/>
  <c r="P12" i="45" s="1"/>
  <c r="K12" i="45"/>
  <c r="J12" i="45"/>
  <c r="O18" i="44"/>
  <c r="N18" i="44"/>
  <c r="M18" i="44"/>
  <c r="L18" i="44"/>
  <c r="P18" i="44" s="1"/>
  <c r="K18" i="44"/>
  <c r="J18" i="44"/>
  <c r="O17" i="44"/>
  <c r="N17" i="44"/>
  <c r="M17" i="44"/>
  <c r="L17" i="44"/>
  <c r="P17" i="44" s="1"/>
  <c r="K17" i="44"/>
  <c r="J17" i="44"/>
  <c r="O16" i="44"/>
  <c r="N16" i="44"/>
  <c r="M16" i="44"/>
  <c r="L16" i="44"/>
  <c r="P16" i="44" s="1"/>
  <c r="K16" i="44"/>
  <c r="J16" i="44"/>
  <c r="O15" i="44"/>
  <c r="N15" i="44"/>
  <c r="M15" i="44"/>
  <c r="L15" i="44"/>
  <c r="P15" i="44" s="1"/>
  <c r="K15" i="44"/>
  <c r="J15" i="44"/>
  <c r="O14" i="44"/>
  <c r="N14" i="44"/>
  <c r="M14" i="44"/>
  <c r="L14" i="44"/>
  <c r="P14" i="44" s="1"/>
  <c r="K14" i="44"/>
  <c r="J14" i="44"/>
  <c r="O13" i="44"/>
  <c r="N13" i="44"/>
  <c r="M13" i="44"/>
  <c r="L13" i="44"/>
  <c r="P13" i="44" s="1"/>
  <c r="K13" i="44"/>
  <c r="J13" i="44"/>
  <c r="O12" i="44"/>
  <c r="N12" i="44"/>
  <c r="M12" i="44"/>
  <c r="L12" i="44"/>
  <c r="P12" i="44" s="1"/>
  <c r="K12" i="44"/>
  <c r="J12" i="44"/>
  <c r="O18" i="42"/>
  <c r="M18" i="42"/>
  <c r="L18" i="42"/>
  <c r="P18" i="42" s="1"/>
  <c r="K18" i="42"/>
  <c r="J18" i="42"/>
  <c r="N17" i="42"/>
  <c r="M17" i="42"/>
  <c r="L17" i="42"/>
  <c r="P17" i="42" s="1"/>
  <c r="K17" i="42"/>
  <c r="J17" i="42"/>
  <c r="O16" i="42"/>
  <c r="N16" i="42"/>
  <c r="M16" i="42"/>
  <c r="L16" i="42"/>
  <c r="P16" i="42" s="1"/>
  <c r="K16" i="42"/>
  <c r="J16" i="42"/>
  <c r="O15" i="42"/>
  <c r="N15" i="42"/>
  <c r="M15" i="42"/>
  <c r="L15" i="42"/>
  <c r="P15" i="42" s="1"/>
  <c r="K15" i="42"/>
  <c r="J15" i="42"/>
  <c r="O14" i="42"/>
  <c r="N14" i="42"/>
  <c r="M14" i="42"/>
  <c r="L14" i="42"/>
  <c r="P14" i="42" s="1"/>
  <c r="K14" i="42"/>
  <c r="J14" i="42"/>
  <c r="O13" i="42"/>
  <c r="N13" i="42"/>
  <c r="M13" i="42"/>
  <c r="L13" i="42"/>
  <c r="P13" i="42" s="1"/>
  <c r="K13" i="42"/>
  <c r="J13" i="42"/>
  <c r="O12" i="42"/>
  <c r="N12" i="42"/>
  <c r="M12" i="42"/>
  <c r="L12" i="42"/>
  <c r="P12" i="42" s="1"/>
  <c r="K12" i="42"/>
  <c r="J12" i="42"/>
  <c r="O18" i="41"/>
  <c r="N18" i="41"/>
  <c r="M18" i="41"/>
  <c r="L18" i="41"/>
  <c r="P18" i="41" s="1"/>
  <c r="K18" i="41"/>
  <c r="J18" i="41"/>
  <c r="O17" i="41"/>
  <c r="N17" i="41"/>
  <c r="M17" i="41"/>
  <c r="L17" i="41"/>
  <c r="P17" i="41" s="1"/>
  <c r="K17" i="41"/>
  <c r="J17" i="41"/>
  <c r="O16" i="41"/>
  <c r="N16" i="41"/>
  <c r="M16" i="41"/>
  <c r="L16" i="41"/>
  <c r="P16" i="41" s="1"/>
  <c r="K16" i="41"/>
  <c r="J16" i="41"/>
  <c r="O15" i="41"/>
  <c r="N15" i="41"/>
  <c r="M15" i="41"/>
  <c r="L15" i="41"/>
  <c r="P15" i="41" s="1"/>
  <c r="K15" i="41"/>
  <c r="J15" i="41"/>
  <c r="O14" i="41"/>
  <c r="N14" i="41"/>
  <c r="M14" i="41"/>
  <c r="L14" i="41"/>
  <c r="P14" i="41" s="1"/>
  <c r="K14" i="41"/>
  <c r="J14" i="41"/>
  <c r="O13" i="41"/>
  <c r="N13" i="41"/>
  <c r="M13" i="41"/>
  <c r="L13" i="41"/>
  <c r="P13" i="41" s="1"/>
  <c r="K13" i="41"/>
  <c r="J13" i="41"/>
  <c r="O12" i="41"/>
  <c r="N12" i="41"/>
  <c r="M12" i="41"/>
  <c r="L12" i="41"/>
  <c r="P12" i="41" s="1"/>
  <c r="K12" i="41"/>
  <c r="J12" i="41"/>
  <c r="O18" i="40"/>
  <c r="N18" i="40"/>
  <c r="M18" i="40"/>
  <c r="L18" i="40"/>
  <c r="P18" i="40" s="1"/>
  <c r="K18" i="40"/>
  <c r="J18" i="40"/>
  <c r="O17" i="40"/>
  <c r="N17" i="40"/>
  <c r="M17" i="40"/>
  <c r="L17" i="40"/>
  <c r="P17" i="40" s="1"/>
  <c r="K17" i="40"/>
  <c r="J17" i="40"/>
  <c r="O16" i="40"/>
  <c r="N16" i="40"/>
  <c r="M16" i="40"/>
  <c r="L16" i="40"/>
  <c r="P16" i="40" s="1"/>
  <c r="K16" i="40"/>
  <c r="J16" i="40"/>
  <c r="O15" i="40"/>
  <c r="N15" i="40"/>
  <c r="M15" i="40"/>
  <c r="L15" i="40"/>
  <c r="P15" i="40" s="1"/>
  <c r="K15" i="40"/>
  <c r="J15" i="40"/>
  <c r="O14" i="40"/>
  <c r="N14" i="40"/>
  <c r="M14" i="40"/>
  <c r="L14" i="40"/>
  <c r="P14" i="40" s="1"/>
  <c r="K14" i="40"/>
  <c r="J14" i="40"/>
  <c r="O13" i="40"/>
  <c r="N13" i="40"/>
  <c r="M13" i="40"/>
  <c r="L13" i="40"/>
  <c r="P13" i="40" s="1"/>
  <c r="K13" i="40"/>
  <c r="J13" i="40"/>
  <c r="O12" i="40"/>
  <c r="N12" i="40"/>
  <c r="M12" i="40"/>
  <c r="L12" i="40"/>
  <c r="P12" i="40" s="1"/>
  <c r="K12" i="40"/>
  <c r="J12" i="40"/>
  <c r="O18" i="39"/>
  <c r="N18" i="39"/>
  <c r="M18" i="39"/>
  <c r="L18" i="39"/>
  <c r="P18" i="39" s="1"/>
  <c r="K18" i="39"/>
  <c r="J18" i="39"/>
  <c r="O17" i="39"/>
  <c r="N17" i="39"/>
  <c r="M17" i="39"/>
  <c r="L17" i="39"/>
  <c r="P17" i="39" s="1"/>
  <c r="K17" i="39"/>
  <c r="J17" i="39"/>
  <c r="O16" i="39"/>
  <c r="N16" i="39"/>
  <c r="M16" i="39"/>
  <c r="L16" i="39"/>
  <c r="P16" i="39" s="1"/>
  <c r="K16" i="39"/>
  <c r="J16" i="39"/>
  <c r="O15" i="39"/>
  <c r="N15" i="39"/>
  <c r="M15" i="39"/>
  <c r="L15" i="39"/>
  <c r="P15" i="39" s="1"/>
  <c r="K15" i="39"/>
  <c r="J15" i="39"/>
  <c r="O14" i="39"/>
  <c r="N14" i="39"/>
  <c r="M14" i="39"/>
  <c r="L14" i="39"/>
  <c r="P14" i="39" s="1"/>
  <c r="K14" i="39"/>
  <c r="J14" i="39"/>
  <c r="O13" i="39"/>
  <c r="N13" i="39"/>
  <c r="M13" i="39"/>
  <c r="L13" i="39"/>
  <c r="P13" i="39" s="1"/>
  <c r="K13" i="39"/>
  <c r="J13" i="39"/>
  <c r="O12" i="39"/>
  <c r="N12" i="39"/>
  <c r="M12" i="39"/>
  <c r="L12" i="39"/>
  <c r="P12" i="39" s="1"/>
  <c r="K12" i="39"/>
  <c r="J12" i="39"/>
  <c r="O18" i="37"/>
  <c r="N18" i="37"/>
  <c r="M18" i="37"/>
  <c r="L18" i="37"/>
  <c r="P18" i="37" s="1"/>
  <c r="K18" i="37"/>
  <c r="J18" i="37"/>
  <c r="O17" i="37"/>
  <c r="N17" i="37"/>
  <c r="M17" i="37"/>
  <c r="L17" i="37"/>
  <c r="P17" i="37" s="1"/>
  <c r="K17" i="37"/>
  <c r="J17" i="37"/>
  <c r="O16" i="37"/>
  <c r="N16" i="37"/>
  <c r="M16" i="37"/>
  <c r="L16" i="37"/>
  <c r="P16" i="37" s="1"/>
  <c r="K16" i="37"/>
  <c r="J16" i="37"/>
  <c r="O15" i="37"/>
  <c r="N15" i="37"/>
  <c r="M15" i="37"/>
  <c r="L15" i="37"/>
  <c r="P15" i="37" s="1"/>
  <c r="K15" i="37"/>
  <c r="J15" i="37"/>
  <c r="O14" i="37"/>
  <c r="N14" i="37"/>
  <c r="M14" i="37"/>
  <c r="L14" i="37"/>
  <c r="P14" i="37" s="1"/>
  <c r="K14" i="37"/>
  <c r="J14" i="37"/>
  <c r="O13" i="37"/>
  <c r="N13" i="37"/>
  <c r="M13" i="37"/>
  <c r="L13" i="37"/>
  <c r="P13" i="37" s="1"/>
  <c r="K13" i="37"/>
  <c r="J13" i="37"/>
  <c r="O12" i="37"/>
  <c r="N12" i="37"/>
  <c r="M12" i="37"/>
  <c r="L12" i="37"/>
  <c r="P12" i="37" s="1"/>
  <c r="K12" i="37"/>
  <c r="J12" i="37"/>
  <c r="O18" i="36"/>
  <c r="N18" i="36"/>
  <c r="M18" i="36"/>
  <c r="L18" i="36"/>
  <c r="P18" i="36" s="1"/>
  <c r="K18" i="36"/>
  <c r="J18" i="36"/>
  <c r="O17" i="36"/>
  <c r="N17" i="36"/>
  <c r="M17" i="36"/>
  <c r="L17" i="36"/>
  <c r="P17" i="36" s="1"/>
  <c r="K17" i="36"/>
  <c r="J17" i="36"/>
  <c r="O16" i="36"/>
  <c r="N16" i="36"/>
  <c r="M16" i="36"/>
  <c r="L16" i="36"/>
  <c r="P16" i="36" s="1"/>
  <c r="K16" i="36"/>
  <c r="J16" i="36"/>
  <c r="O15" i="36"/>
  <c r="N15" i="36"/>
  <c r="M15" i="36"/>
  <c r="L15" i="36"/>
  <c r="P15" i="36" s="1"/>
  <c r="K15" i="36"/>
  <c r="J15" i="36"/>
  <c r="O14" i="36"/>
  <c r="N14" i="36"/>
  <c r="M14" i="36"/>
  <c r="L14" i="36"/>
  <c r="P14" i="36" s="1"/>
  <c r="K14" i="36"/>
  <c r="J14" i="36"/>
  <c r="O13" i="36"/>
  <c r="N13" i="36"/>
  <c r="M13" i="36"/>
  <c r="L13" i="36"/>
  <c r="P13" i="36" s="1"/>
  <c r="K13" i="36"/>
  <c r="J13" i="36"/>
  <c r="O12" i="36"/>
  <c r="N12" i="36"/>
  <c r="M12" i="36"/>
  <c r="L12" i="36"/>
  <c r="P12" i="36" s="1"/>
  <c r="K12" i="36"/>
  <c r="J12" i="36"/>
  <c r="O18" i="34"/>
  <c r="N18" i="34"/>
  <c r="M18" i="34"/>
  <c r="L18" i="34"/>
  <c r="P18" i="34" s="1"/>
  <c r="K18" i="34"/>
  <c r="J18" i="34"/>
  <c r="P17" i="34"/>
  <c r="O17" i="34"/>
  <c r="N17" i="34"/>
  <c r="M17" i="34"/>
  <c r="L17" i="34"/>
  <c r="K17" i="34"/>
  <c r="J17" i="34"/>
  <c r="O16" i="34"/>
  <c r="N16" i="34"/>
  <c r="L16" i="34"/>
  <c r="P16" i="34" s="1"/>
  <c r="K16" i="34"/>
  <c r="J16" i="34"/>
  <c r="N15" i="34"/>
  <c r="M15" i="34"/>
  <c r="L15" i="34"/>
  <c r="P15" i="34" s="1"/>
  <c r="K15" i="34"/>
  <c r="J15" i="34"/>
  <c r="O14" i="34"/>
  <c r="N14" i="34"/>
  <c r="M14" i="34"/>
  <c r="L14" i="34"/>
  <c r="P14" i="34" s="1"/>
  <c r="K14" i="34"/>
  <c r="J14" i="34"/>
  <c r="O13" i="34"/>
  <c r="N13" i="34"/>
  <c r="M13" i="34"/>
  <c r="L13" i="34"/>
  <c r="P13" i="34" s="1"/>
  <c r="K13" i="34"/>
  <c r="J13" i="34"/>
  <c r="O12" i="34"/>
  <c r="N12" i="34"/>
  <c r="M12" i="34"/>
  <c r="L12" i="34"/>
  <c r="P12" i="34" s="1"/>
  <c r="K12" i="34"/>
  <c r="J12" i="34"/>
  <c r="O18" i="33"/>
  <c r="N18" i="33"/>
  <c r="M18" i="33"/>
  <c r="P18" i="33"/>
  <c r="K18" i="33"/>
  <c r="J18" i="33"/>
  <c r="O17" i="33"/>
  <c r="N17" i="33"/>
  <c r="M17" i="33"/>
  <c r="P17" i="33"/>
  <c r="K17" i="33"/>
  <c r="J17" i="33"/>
  <c r="O16" i="33"/>
  <c r="N16" i="33"/>
  <c r="M16" i="33"/>
  <c r="L16" i="33"/>
  <c r="P16" i="33" s="1"/>
  <c r="K16" i="33"/>
  <c r="J16" i="33"/>
  <c r="O15" i="33"/>
  <c r="N15" i="33"/>
  <c r="M15" i="33"/>
  <c r="L15" i="33"/>
  <c r="P15" i="33" s="1"/>
  <c r="K15" i="33"/>
  <c r="J15" i="33"/>
  <c r="O14" i="33"/>
  <c r="N14" i="33"/>
  <c r="M14" i="33"/>
  <c r="L14" i="33"/>
  <c r="P14" i="33" s="1"/>
  <c r="K14" i="33"/>
  <c r="J14" i="33"/>
  <c r="O13" i="33"/>
  <c r="N13" i="33"/>
  <c r="M13" i="33"/>
  <c r="L13" i="33"/>
  <c r="P13" i="33" s="1"/>
  <c r="K13" i="33"/>
  <c r="J13" i="33"/>
  <c r="O12" i="33"/>
  <c r="N12" i="33"/>
  <c r="M12" i="33"/>
  <c r="L12" i="33"/>
  <c r="P12" i="33" s="1"/>
  <c r="K12" i="33"/>
  <c r="J12" i="33"/>
  <c r="O18" i="52"/>
  <c r="N18" i="52"/>
  <c r="M18" i="52"/>
  <c r="L18" i="52"/>
  <c r="P18" i="52" s="1"/>
  <c r="K18" i="52"/>
  <c r="J18" i="52"/>
  <c r="O17" i="52"/>
  <c r="N17" i="52"/>
  <c r="M17" i="52"/>
  <c r="L17" i="52"/>
  <c r="P17" i="52" s="1"/>
  <c r="K17" i="52"/>
  <c r="J17" i="52"/>
  <c r="O16" i="52"/>
  <c r="N16" i="52"/>
  <c r="M16" i="52"/>
  <c r="L16" i="52"/>
  <c r="P16" i="52" s="1"/>
  <c r="K16" i="52"/>
  <c r="J16" i="52"/>
  <c r="O15" i="52"/>
  <c r="N15" i="52"/>
  <c r="M15" i="52"/>
  <c r="L15" i="52"/>
  <c r="P15" i="52" s="1"/>
  <c r="K15" i="52"/>
  <c r="J15" i="52"/>
  <c r="O14" i="52"/>
  <c r="N14" i="52"/>
  <c r="M14" i="52"/>
  <c r="L14" i="52"/>
  <c r="P14" i="52" s="1"/>
  <c r="K14" i="52"/>
  <c r="J14" i="52"/>
  <c r="O13" i="52"/>
  <c r="N13" i="52"/>
  <c r="M13" i="52"/>
  <c r="L13" i="52"/>
  <c r="P13" i="52" s="1"/>
  <c r="K13" i="52"/>
  <c r="J13" i="52"/>
  <c r="O12" i="52"/>
  <c r="N12" i="52"/>
  <c r="M12" i="52"/>
  <c r="L12" i="52"/>
  <c r="P12" i="52" s="1"/>
  <c r="K12" i="52"/>
  <c r="J12" i="52"/>
  <c r="O18" i="51"/>
  <c r="N18" i="51"/>
  <c r="M18" i="51"/>
  <c r="L18" i="51"/>
  <c r="P18" i="51" s="1"/>
  <c r="K18" i="51"/>
  <c r="J18" i="51"/>
  <c r="O17" i="51"/>
  <c r="N17" i="51"/>
  <c r="M17" i="51"/>
  <c r="L17" i="51"/>
  <c r="P17" i="51" s="1"/>
  <c r="K17" i="51"/>
  <c r="J17" i="51"/>
  <c r="O16" i="51"/>
  <c r="N16" i="51"/>
  <c r="M16" i="51"/>
  <c r="L16" i="51"/>
  <c r="P16" i="51" s="1"/>
  <c r="K16" i="51"/>
  <c r="J16" i="51"/>
  <c r="O15" i="51"/>
  <c r="N15" i="51"/>
  <c r="M15" i="51"/>
  <c r="L15" i="51"/>
  <c r="P15" i="51" s="1"/>
  <c r="K15" i="51"/>
  <c r="J15" i="51"/>
  <c r="O14" i="51"/>
  <c r="N14" i="51"/>
  <c r="M14" i="51"/>
  <c r="L14" i="51"/>
  <c r="P14" i="51" s="1"/>
  <c r="K14" i="51"/>
  <c r="J14" i="51"/>
  <c r="N13" i="51"/>
  <c r="M13" i="51"/>
  <c r="L13" i="51"/>
  <c r="P13" i="51" s="1"/>
  <c r="K13" i="51"/>
  <c r="J13" i="51"/>
  <c r="N12" i="51"/>
  <c r="M12" i="51"/>
  <c r="L12" i="51"/>
  <c r="P12" i="51" s="1"/>
  <c r="K12" i="51"/>
  <c r="J12" i="51"/>
  <c r="O18" i="30"/>
  <c r="N18" i="30"/>
  <c r="M18" i="30"/>
  <c r="L18" i="30"/>
  <c r="P18" i="30" s="1"/>
  <c r="K18" i="30"/>
  <c r="J18" i="30"/>
  <c r="O17" i="30"/>
  <c r="N17" i="30"/>
  <c r="M17" i="30"/>
  <c r="L17" i="30"/>
  <c r="P17" i="30" s="1"/>
  <c r="K17" i="30"/>
  <c r="J17" i="30"/>
  <c r="O16" i="30"/>
  <c r="N16" i="30"/>
  <c r="M16" i="30"/>
  <c r="L16" i="30"/>
  <c r="P16" i="30" s="1"/>
  <c r="K16" i="30"/>
  <c r="J16" i="30"/>
  <c r="O15" i="30"/>
  <c r="N15" i="30"/>
  <c r="M15" i="30"/>
  <c r="L15" i="30"/>
  <c r="P15" i="30" s="1"/>
  <c r="K15" i="30"/>
  <c r="J15" i="30"/>
  <c r="O14" i="30"/>
  <c r="N14" i="30"/>
  <c r="M14" i="30"/>
  <c r="L14" i="30"/>
  <c r="P14" i="30" s="1"/>
  <c r="K14" i="30"/>
  <c r="J14" i="30"/>
  <c r="O13" i="30"/>
  <c r="N13" i="30"/>
  <c r="M13" i="30"/>
  <c r="L13" i="30"/>
  <c r="P13" i="30" s="1"/>
  <c r="K13" i="30"/>
  <c r="J13" i="30"/>
  <c r="O12" i="30"/>
  <c r="N12" i="30"/>
  <c r="M12" i="30"/>
  <c r="L12" i="30"/>
  <c r="P12" i="30" s="1"/>
  <c r="K12" i="30"/>
  <c r="J12" i="30"/>
  <c r="O18" i="29"/>
  <c r="N18" i="29"/>
  <c r="M18" i="29"/>
  <c r="L18" i="29"/>
  <c r="P18" i="29" s="1"/>
  <c r="K18" i="29"/>
  <c r="J18" i="29"/>
  <c r="O17" i="29"/>
  <c r="N17" i="29"/>
  <c r="M17" i="29"/>
  <c r="L17" i="29"/>
  <c r="P17" i="29" s="1"/>
  <c r="K17" i="29"/>
  <c r="J17" i="29"/>
  <c r="O16" i="29"/>
  <c r="N16" i="29"/>
  <c r="M16" i="29"/>
  <c r="L16" i="29"/>
  <c r="P16" i="29" s="1"/>
  <c r="K16" i="29"/>
  <c r="J16" i="29"/>
  <c r="O15" i="29"/>
  <c r="N15" i="29"/>
  <c r="M15" i="29"/>
  <c r="L15" i="29"/>
  <c r="P15" i="29" s="1"/>
  <c r="K15" i="29"/>
  <c r="J15" i="29"/>
  <c r="O14" i="29"/>
  <c r="N14" i="29"/>
  <c r="M14" i="29"/>
  <c r="L14" i="29"/>
  <c r="P14" i="29" s="1"/>
  <c r="K14" i="29"/>
  <c r="J14" i="29"/>
  <c r="O13" i="29"/>
  <c r="N13" i="29"/>
  <c r="M13" i="29"/>
  <c r="L13" i="29"/>
  <c r="P13" i="29" s="1"/>
  <c r="K13" i="29"/>
  <c r="J13" i="29"/>
  <c r="O12" i="29"/>
  <c r="N12" i="29"/>
  <c r="M12" i="29"/>
  <c r="L12" i="29"/>
  <c r="P12" i="29" s="1"/>
  <c r="K12" i="29"/>
  <c r="J12" i="29"/>
  <c r="O18" i="27"/>
  <c r="N18" i="27"/>
  <c r="M18" i="27"/>
  <c r="L18" i="27"/>
  <c r="P18" i="27" s="1"/>
  <c r="K18" i="27"/>
  <c r="J18" i="27"/>
  <c r="O17" i="27"/>
  <c r="N17" i="27"/>
  <c r="M17" i="27"/>
  <c r="L17" i="27"/>
  <c r="P17" i="27" s="1"/>
  <c r="K17" i="27"/>
  <c r="J17" i="27"/>
  <c r="O16" i="27"/>
  <c r="N16" i="27"/>
  <c r="M16" i="27"/>
  <c r="L16" i="27"/>
  <c r="P16" i="27" s="1"/>
  <c r="K16" i="27"/>
  <c r="O15" i="27"/>
  <c r="N15" i="27"/>
  <c r="M15" i="27"/>
  <c r="L15" i="27"/>
  <c r="P15" i="27" s="1"/>
  <c r="K15" i="27"/>
  <c r="O14" i="27"/>
  <c r="N14" i="27"/>
  <c r="M14" i="27"/>
  <c r="L14" i="27"/>
  <c r="P14" i="27" s="1"/>
  <c r="K14" i="27"/>
  <c r="J14" i="27"/>
  <c r="O13" i="27"/>
  <c r="N13" i="27"/>
  <c r="M13" i="27"/>
  <c r="L13" i="27"/>
  <c r="P13" i="27" s="1"/>
  <c r="K13" i="27"/>
  <c r="J13" i="27"/>
  <c r="O12" i="27"/>
  <c r="N12" i="27"/>
  <c r="M12" i="27"/>
  <c r="L12" i="27"/>
  <c r="P12" i="27" s="1"/>
  <c r="K12" i="27"/>
  <c r="J12" i="27"/>
  <c r="O18" i="26"/>
  <c r="N18" i="26"/>
  <c r="M18" i="26"/>
  <c r="L18" i="26"/>
  <c r="P18" i="26" s="1"/>
  <c r="K18" i="26"/>
  <c r="J18" i="26"/>
  <c r="O17" i="26"/>
  <c r="N17" i="26"/>
  <c r="M17" i="26"/>
  <c r="L17" i="26"/>
  <c r="P17" i="26" s="1"/>
  <c r="K17" i="26"/>
  <c r="J17" i="26"/>
  <c r="O16" i="26"/>
  <c r="N16" i="26"/>
  <c r="M16" i="26"/>
  <c r="L16" i="26"/>
  <c r="P16" i="26" s="1"/>
  <c r="K16" i="26"/>
  <c r="J16" i="26"/>
  <c r="O15" i="26"/>
  <c r="N15" i="26"/>
  <c r="M15" i="26"/>
  <c r="L15" i="26"/>
  <c r="P15" i="26" s="1"/>
  <c r="K15" i="26"/>
  <c r="J15" i="26"/>
  <c r="O14" i="26"/>
  <c r="N14" i="26"/>
  <c r="M14" i="26"/>
  <c r="L14" i="26"/>
  <c r="P14" i="26" s="1"/>
  <c r="K14" i="26"/>
  <c r="J14" i="26"/>
  <c r="O13" i="26"/>
  <c r="N13" i="26"/>
  <c r="M13" i="26"/>
  <c r="L13" i="26"/>
  <c r="P13" i="26" s="1"/>
  <c r="K13" i="26"/>
  <c r="J13" i="26"/>
  <c r="O12" i="26"/>
  <c r="N12" i="26"/>
  <c r="M12" i="26"/>
  <c r="L12" i="26"/>
  <c r="P12" i="26" s="1"/>
  <c r="K12" i="26"/>
  <c r="J12" i="26"/>
  <c r="O18" i="24"/>
  <c r="N18" i="24"/>
  <c r="M18" i="24"/>
  <c r="L18" i="24"/>
  <c r="P18" i="24" s="1"/>
  <c r="K18" i="24"/>
  <c r="J18" i="24"/>
  <c r="O17" i="24"/>
  <c r="N17" i="24"/>
  <c r="M17" i="24"/>
  <c r="L17" i="24"/>
  <c r="P17" i="24" s="1"/>
  <c r="K17" i="24"/>
  <c r="J17" i="24"/>
  <c r="O16" i="24"/>
  <c r="N16" i="24"/>
  <c r="M16" i="24"/>
  <c r="L16" i="24"/>
  <c r="P16" i="24" s="1"/>
  <c r="K16" i="24"/>
  <c r="J16" i="24"/>
  <c r="O15" i="24"/>
  <c r="N15" i="24"/>
  <c r="M15" i="24"/>
  <c r="L15" i="24"/>
  <c r="P15" i="24" s="1"/>
  <c r="K15" i="24"/>
  <c r="J15" i="24"/>
  <c r="O14" i="24"/>
  <c r="N14" i="24"/>
  <c r="M14" i="24"/>
  <c r="L14" i="24"/>
  <c r="P14" i="24" s="1"/>
  <c r="K14" i="24"/>
  <c r="J14" i="24"/>
  <c r="O13" i="24"/>
  <c r="N13" i="24"/>
  <c r="M13" i="24"/>
  <c r="L13" i="24"/>
  <c r="P13" i="24" s="1"/>
  <c r="K13" i="24"/>
  <c r="J13" i="24"/>
  <c r="O12" i="24"/>
  <c r="N12" i="24"/>
  <c r="M12" i="24"/>
  <c r="L12" i="24"/>
  <c r="P12" i="24" s="1"/>
  <c r="K12" i="24"/>
  <c r="J12" i="24"/>
  <c r="O18" i="23"/>
  <c r="N18" i="23"/>
  <c r="M18" i="23"/>
  <c r="L18" i="23"/>
  <c r="P18" i="23" s="1"/>
  <c r="K18" i="23"/>
  <c r="J18" i="23"/>
  <c r="O17" i="23"/>
  <c r="N17" i="23"/>
  <c r="M17" i="23"/>
  <c r="L17" i="23"/>
  <c r="P17" i="23" s="1"/>
  <c r="K17" i="23"/>
  <c r="J17" i="23"/>
  <c r="O16" i="23"/>
  <c r="N16" i="23"/>
  <c r="M16" i="23"/>
  <c r="L16" i="23"/>
  <c r="P16" i="23" s="1"/>
  <c r="K16" i="23"/>
  <c r="J16" i="23"/>
  <c r="O15" i="23"/>
  <c r="N15" i="23"/>
  <c r="M15" i="23"/>
  <c r="L15" i="23"/>
  <c r="P15" i="23" s="1"/>
  <c r="K15" i="23"/>
  <c r="J15" i="23"/>
  <c r="O14" i="23"/>
  <c r="N14" i="23"/>
  <c r="M14" i="23"/>
  <c r="L14" i="23"/>
  <c r="P14" i="23" s="1"/>
  <c r="K14" i="23"/>
  <c r="J14" i="23"/>
  <c r="O13" i="23"/>
  <c r="N13" i="23"/>
  <c r="M13" i="23"/>
  <c r="L13" i="23"/>
  <c r="P13" i="23" s="1"/>
  <c r="K13" i="23"/>
  <c r="J13" i="23"/>
  <c r="O12" i="23"/>
  <c r="N12" i="23"/>
  <c r="M12" i="23"/>
  <c r="L12" i="23"/>
  <c r="P12" i="23" s="1"/>
  <c r="K12" i="23"/>
  <c r="J12" i="23"/>
  <c r="O18" i="21"/>
  <c r="N18" i="21"/>
  <c r="M18" i="21"/>
  <c r="L18" i="21"/>
  <c r="P18" i="21" s="1"/>
  <c r="K18" i="21"/>
  <c r="J18" i="21"/>
  <c r="O17" i="21"/>
  <c r="N17" i="21"/>
  <c r="M17" i="21"/>
  <c r="L17" i="21"/>
  <c r="P17" i="21" s="1"/>
  <c r="K17" i="21"/>
  <c r="J17" i="21"/>
  <c r="O16" i="21"/>
  <c r="N16" i="21"/>
  <c r="M16" i="21"/>
  <c r="L16" i="21"/>
  <c r="P16" i="21" s="1"/>
  <c r="K16" i="21"/>
  <c r="J16" i="21"/>
  <c r="O15" i="21"/>
  <c r="N15" i="21"/>
  <c r="M15" i="21"/>
  <c r="L15" i="21"/>
  <c r="P15" i="21" s="1"/>
  <c r="K15" i="21"/>
  <c r="J15" i="21"/>
  <c r="O14" i="21"/>
  <c r="N14" i="21"/>
  <c r="M14" i="21"/>
  <c r="L14" i="21"/>
  <c r="P14" i="21" s="1"/>
  <c r="K14" i="21"/>
  <c r="J14" i="21"/>
  <c r="O13" i="21"/>
  <c r="N13" i="21"/>
  <c r="M13" i="21"/>
  <c r="L13" i="21"/>
  <c r="P13" i="21" s="1"/>
  <c r="K13" i="21"/>
  <c r="J13" i="21"/>
  <c r="O12" i="21"/>
  <c r="N12" i="21"/>
  <c r="M12" i="21"/>
  <c r="L12" i="21"/>
  <c r="P12" i="21" s="1"/>
  <c r="K12" i="21"/>
  <c r="J12" i="21"/>
  <c r="O18" i="20"/>
  <c r="N18" i="20"/>
  <c r="M18" i="20"/>
  <c r="L18" i="20"/>
  <c r="P18" i="20" s="1"/>
  <c r="K18" i="20"/>
  <c r="J18" i="20"/>
  <c r="O17" i="20"/>
  <c r="N17" i="20"/>
  <c r="M17" i="20"/>
  <c r="L17" i="20"/>
  <c r="P17" i="20" s="1"/>
  <c r="K17" i="20"/>
  <c r="J17" i="20"/>
  <c r="O16" i="20"/>
  <c r="N16" i="20"/>
  <c r="M16" i="20"/>
  <c r="L16" i="20"/>
  <c r="P16" i="20" s="1"/>
  <c r="K16" i="20"/>
  <c r="J16" i="20"/>
  <c r="O15" i="20"/>
  <c r="N15" i="20"/>
  <c r="M15" i="20"/>
  <c r="L15" i="20"/>
  <c r="P15" i="20" s="1"/>
  <c r="K15" i="20"/>
  <c r="J15" i="20"/>
  <c r="O14" i="20"/>
  <c r="N14" i="20"/>
  <c r="M14" i="20"/>
  <c r="L14" i="20"/>
  <c r="P14" i="20" s="1"/>
  <c r="K14" i="20"/>
  <c r="J14" i="20"/>
  <c r="O13" i="20"/>
  <c r="N13" i="20"/>
  <c r="M13" i="20"/>
  <c r="L13" i="20"/>
  <c r="P13" i="20" s="1"/>
  <c r="K13" i="20"/>
  <c r="J13" i="20"/>
  <c r="O12" i="20"/>
  <c r="N12" i="20"/>
  <c r="M12" i="20"/>
  <c r="L12" i="20"/>
  <c r="P12" i="20" s="1"/>
  <c r="K12" i="20"/>
  <c r="J12" i="20"/>
  <c r="O18" i="18"/>
  <c r="N18" i="18"/>
  <c r="M18" i="18"/>
  <c r="L18" i="18"/>
  <c r="P18" i="18" s="1"/>
  <c r="K18" i="18"/>
  <c r="J18" i="18"/>
  <c r="O17" i="18"/>
  <c r="N17" i="18"/>
  <c r="M17" i="18"/>
  <c r="L17" i="18"/>
  <c r="P17" i="18" s="1"/>
  <c r="K17" i="18"/>
  <c r="J17" i="18"/>
  <c r="O16" i="18"/>
  <c r="N16" i="18"/>
  <c r="M16" i="18"/>
  <c r="L16" i="18"/>
  <c r="P16" i="18" s="1"/>
  <c r="K16" i="18"/>
  <c r="J16" i="18"/>
  <c r="O15" i="18"/>
  <c r="N15" i="18"/>
  <c r="M15" i="18"/>
  <c r="L15" i="18"/>
  <c r="P15" i="18" s="1"/>
  <c r="K15" i="18"/>
  <c r="J15" i="18"/>
  <c r="O14" i="18"/>
  <c r="N14" i="18"/>
  <c r="M14" i="18"/>
  <c r="L14" i="18"/>
  <c r="P14" i="18" s="1"/>
  <c r="K14" i="18"/>
  <c r="J14" i="18"/>
  <c r="O13" i="18"/>
  <c r="N13" i="18"/>
  <c r="M13" i="18"/>
  <c r="L13" i="18"/>
  <c r="P13" i="18" s="1"/>
  <c r="K13" i="18"/>
  <c r="J13" i="18"/>
  <c r="O12" i="18"/>
  <c r="N12" i="18"/>
  <c r="M12" i="18"/>
  <c r="L12" i="18"/>
  <c r="P12" i="18" s="1"/>
  <c r="K12" i="18"/>
  <c r="J12" i="18"/>
  <c r="O18" i="17"/>
  <c r="N18" i="17"/>
  <c r="M18" i="17"/>
  <c r="L18" i="17"/>
  <c r="P18" i="17" s="1"/>
  <c r="K18" i="17"/>
  <c r="J18" i="17"/>
  <c r="O17" i="17"/>
  <c r="N17" i="17"/>
  <c r="M17" i="17"/>
  <c r="L17" i="17"/>
  <c r="P17" i="17" s="1"/>
  <c r="K17" i="17"/>
  <c r="J17" i="17"/>
  <c r="O16" i="17"/>
  <c r="N16" i="17"/>
  <c r="M16" i="17"/>
  <c r="L16" i="17"/>
  <c r="P16" i="17" s="1"/>
  <c r="K16" i="17"/>
  <c r="J16" i="17"/>
  <c r="O15" i="17"/>
  <c r="N15" i="17"/>
  <c r="M15" i="17"/>
  <c r="L15" i="17"/>
  <c r="P15" i="17" s="1"/>
  <c r="K15" i="17"/>
  <c r="J15" i="17"/>
  <c r="O14" i="17"/>
  <c r="N14" i="17"/>
  <c r="M14" i="17"/>
  <c r="L14" i="17"/>
  <c r="P14" i="17" s="1"/>
  <c r="K14" i="17"/>
  <c r="J14" i="17"/>
  <c r="O13" i="17"/>
  <c r="N13" i="17"/>
  <c r="M13" i="17"/>
  <c r="L13" i="17"/>
  <c r="P13" i="17" s="1"/>
  <c r="K13" i="17"/>
  <c r="J13" i="17"/>
  <c r="O12" i="17"/>
  <c r="N12" i="17"/>
  <c r="M12" i="17"/>
  <c r="L12" i="17"/>
  <c r="P12" i="17" s="1"/>
  <c r="K12" i="17"/>
  <c r="J12" i="17"/>
  <c r="O18" i="15"/>
  <c r="N18" i="15"/>
  <c r="M18" i="15"/>
  <c r="L18" i="15"/>
  <c r="P18" i="15" s="1"/>
  <c r="K18" i="15"/>
  <c r="J18" i="15"/>
  <c r="O17" i="15"/>
  <c r="N17" i="15"/>
  <c r="M17" i="15"/>
  <c r="L17" i="15"/>
  <c r="P17" i="15" s="1"/>
  <c r="K17" i="15"/>
  <c r="J17" i="15"/>
  <c r="O16" i="15"/>
  <c r="N16" i="15"/>
  <c r="M16" i="15"/>
  <c r="L16" i="15"/>
  <c r="P16" i="15" s="1"/>
  <c r="K16" i="15"/>
  <c r="J16" i="15"/>
  <c r="O15" i="15"/>
  <c r="N15" i="15"/>
  <c r="M15" i="15"/>
  <c r="L15" i="15"/>
  <c r="P15" i="15" s="1"/>
  <c r="K15" i="15"/>
  <c r="J15" i="15"/>
  <c r="O14" i="15"/>
  <c r="N14" i="15"/>
  <c r="M14" i="15"/>
  <c r="L14" i="15"/>
  <c r="P14" i="15" s="1"/>
  <c r="K14" i="15"/>
  <c r="J14" i="15"/>
  <c r="O13" i="15"/>
  <c r="N13" i="15"/>
  <c r="M13" i="15"/>
  <c r="L13" i="15"/>
  <c r="P13" i="15" s="1"/>
  <c r="K13" i="15"/>
  <c r="J13" i="15"/>
  <c r="O12" i="15"/>
  <c r="N12" i="15"/>
  <c r="M12" i="15"/>
  <c r="L12" i="15"/>
  <c r="P12" i="15" s="1"/>
  <c r="K12" i="15"/>
  <c r="J12" i="15"/>
  <c r="O18" i="14"/>
  <c r="N18" i="14"/>
  <c r="M18" i="14"/>
  <c r="L18" i="14"/>
  <c r="P18" i="14" s="1"/>
  <c r="K18" i="14"/>
  <c r="J18" i="14"/>
  <c r="O17" i="14"/>
  <c r="N17" i="14"/>
  <c r="M17" i="14"/>
  <c r="L17" i="14"/>
  <c r="P17" i="14" s="1"/>
  <c r="K17" i="14"/>
  <c r="J17" i="14"/>
  <c r="O16" i="14"/>
  <c r="N16" i="14"/>
  <c r="M16" i="14"/>
  <c r="L16" i="14"/>
  <c r="P16" i="14" s="1"/>
  <c r="K16" i="14"/>
  <c r="J16" i="14"/>
  <c r="O15" i="14"/>
  <c r="N15" i="14"/>
  <c r="M15" i="14"/>
  <c r="L15" i="14"/>
  <c r="P15" i="14" s="1"/>
  <c r="K15" i="14"/>
  <c r="J15" i="14"/>
  <c r="O14" i="14"/>
  <c r="N14" i="14"/>
  <c r="M14" i="14"/>
  <c r="L14" i="14"/>
  <c r="P14" i="14" s="1"/>
  <c r="K14" i="14"/>
  <c r="J14" i="14"/>
  <c r="O13" i="14"/>
  <c r="N13" i="14"/>
  <c r="M13" i="14"/>
  <c r="L13" i="14"/>
  <c r="P13" i="14" s="1"/>
  <c r="K13" i="14"/>
  <c r="J13" i="14"/>
  <c r="O12" i="14"/>
  <c r="N12" i="14"/>
  <c r="M12" i="14"/>
  <c r="L12" i="14"/>
  <c r="P12" i="14" s="1"/>
  <c r="K12" i="14"/>
  <c r="J12" i="14"/>
  <c r="O18" i="12"/>
  <c r="N18" i="12"/>
  <c r="M18" i="12"/>
  <c r="L18" i="12"/>
  <c r="P18" i="12" s="1"/>
  <c r="K18" i="12"/>
  <c r="J18" i="12"/>
  <c r="O17" i="12"/>
  <c r="N17" i="12"/>
  <c r="M17" i="12"/>
  <c r="L17" i="12"/>
  <c r="P17" i="12" s="1"/>
  <c r="K17" i="12"/>
  <c r="J17" i="12"/>
  <c r="O16" i="12"/>
  <c r="M16" i="12"/>
  <c r="L16" i="12"/>
  <c r="P16" i="12" s="1"/>
  <c r="K16" i="12"/>
  <c r="J16" i="12"/>
  <c r="O15" i="12"/>
  <c r="N15" i="12"/>
  <c r="M15" i="12"/>
  <c r="L15" i="12"/>
  <c r="P15" i="12" s="1"/>
  <c r="K15" i="12"/>
  <c r="O14" i="12"/>
  <c r="N14" i="12"/>
  <c r="M14" i="12"/>
  <c r="L14" i="12"/>
  <c r="P14" i="12" s="1"/>
  <c r="K14" i="12"/>
  <c r="J14" i="12"/>
  <c r="O13" i="12"/>
  <c r="N13" i="12"/>
  <c r="M13" i="12"/>
  <c r="L13" i="12"/>
  <c r="P13" i="12" s="1"/>
  <c r="K13" i="12"/>
  <c r="J13" i="12"/>
  <c r="O12" i="12"/>
  <c r="N12" i="12"/>
  <c r="M12" i="12"/>
  <c r="L12" i="12"/>
  <c r="P12" i="12" s="1"/>
  <c r="K12" i="12"/>
  <c r="J12" i="12"/>
  <c r="O18" i="11"/>
  <c r="N18" i="11"/>
  <c r="M18" i="11"/>
  <c r="L18" i="11"/>
  <c r="P18" i="11" s="1"/>
  <c r="K18" i="11"/>
  <c r="J18" i="11"/>
  <c r="O17" i="11"/>
  <c r="N17" i="11"/>
  <c r="M17" i="11"/>
  <c r="L17" i="11"/>
  <c r="P17" i="11" s="1"/>
  <c r="K17" i="11"/>
  <c r="J17" i="11"/>
  <c r="O16" i="11"/>
  <c r="N16" i="11"/>
  <c r="M16" i="11"/>
  <c r="L16" i="11"/>
  <c r="P16" i="11" s="1"/>
  <c r="K16" i="11"/>
  <c r="J16" i="11"/>
  <c r="O15" i="11"/>
  <c r="N15" i="11"/>
  <c r="M15" i="11"/>
  <c r="L15" i="11"/>
  <c r="P15" i="11" s="1"/>
  <c r="K15" i="11"/>
  <c r="J15" i="11"/>
  <c r="O14" i="11"/>
  <c r="N14" i="11"/>
  <c r="M14" i="11"/>
  <c r="L14" i="11"/>
  <c r="P14" i="11" s="1"/>
  <c r="K14" i="11"/>
  <c r="J14" i="11"/>
  <c r="O13" i="11"/>
  <c r="N13" i="11"/>
  <c r="M13" i="11"/>
  <c r="L13" i="11"/>
  <c r="P13" i="11" s="1"/>
  <c r="K13" i="11"/>
  <c r="J13" i="11"/>
  <c r="O12" i="11"/>
  <c r="N12" i="11"/>
  <c r="M12" i="11"/>
  <c r="L12" i="11"/>
  <c r="P12" i="11" s="1"/>
  <c r="K12" i="11"/>
  <c r="J12" i="11"/>
  <c r="O18" i="9"/>
  <c r="N18" i="9"/>
  <c r="L18" i="9"/>
  <c r="P18" i="9" s="1"/>
  <c r="K18" i="9"/>
  <c r="J18" i="9"/>
  <c r="O17" i="9"/>
  <c r="N17" i="9"/>
  <c r="L17" i="9"/>
  <c r="P17" i="9" s="1"/>
  <c r="K17" i="9"/>
  <c r="J17" i="9"/>
  <c r="O16" i="9"/>
  <c r="N16" i="9"/>
  <c r="M16" i="9"/>
  <c r="L16" i="9"/>
  <c r="P16" i="9" s="1"/>
  <c r="K16" i="9"/>
  <c r="J16" i="9"/>
  <c r="O15" i="9"/>
  <c r="N15" i="9"/>
  <c r="M15" i="9"/>
  <c r="L15" i="9"/>
  <c r="P15" i="9" s="1"/>
  <c r="K15" i="9"/>
  <c r="J15" i="9"/>
  <c r="O14" i="9"/>
  <c r="N14" i="9"/>
  <c r="M14" i="9"/>
  <c r="L14" i="9"/>
  <c r="P14" i="9" s="1"/>
  <c r="K14" i="9"/>
  <c r="J14" i="9"/>
  <c r="O13" i="9"/>
  <c r="N13" i="9"/>
  <c r="M13" i="9"/>
  <c r="L13" i="9"/>
  <c r="P13" i="9" s="1"/>
  <c r="K13" i="9"/>
  <c r="J13" i="9"/>
  <c r="O12" i="9"/>
  <c r="N12" i="9"/>
  <c r="M12" i="9"/>
  <c r="L12" i="9"/>
  <c r="P12" i="9" s="1"/>
  <c r="K12" i="9"/>
  <c r="J12" i="9"/>
  <c r="O18" i="8"/>
  <c r="N18" i="8"/>
  <c r="M18" i="8"/>
  <c r="L18" i="8"/>
  <c r="P18" i="8" s="1"/>
  <c r="K18" i="8"/>
  <c r="J18" i="8"/>
  <c r="O17" i="8"/>
  <c r="N17" i="8"/>
  <c r="M17" i="8"/>
  <c r="L17" i="8"/>
  <c r="P17" i="8" s="1"/>
  <c r="K17" i="8"/>
  <c r="J17" i="8"/>
  <c r="O16" i="8"/>
  <c r="N16" i="8"/>
  <c r="M16" i="8"/>
  <c r="L16" i="8"/>
  <c r="P16" i="8" s="1"/>
  <c r="K16" i="8"/>
  <c r="J16" i="8"/>
  <c r="O15" i="8"/>
  <c r="N15" i="8"/>
  <c r="M15" i="8"/>
  <c r="P15" i="8"/>
  <c r="K15" i="8"/>
  <c r="J15" i="8"/>
  <c r="O14" i="8"/>
  <c r="M14" i="8"/>
  <c r="L14" i="8"/>
  <c r="P14" i="8" s="1"/>
  <c r="K14" i="8"/>
  <c r="J14" i="8"/>
  <c r="O13" i="8"/>
  <c r="N13" i="8"/>
  <c r="M13" i="8"/>
  <c r="L13" i="8"/>
  <c r="P13" i="8" s="1"/>
  <c r="K13" i="8"/>
  <c r="J13" i="8"/>
  <c r="O12" i="8"/>
  <c r="N12" i="8"/>
  <c r="M12" i="8"/>
  <c r="L12" i="8"/>
  <c r="P12" i="8" s="1"/>
  <c r="K12" i="8"/>
  <c r="J12" i="8"/>
  <c r="O18" i="6"/>
  <c r="N18" i="6"/>
  <c r="M18" i="6"/>
  <c r="L18" i="6"/>
  <c r="P18" i="6" s="1"/>
  <c r="K18" i="6"/>
  <c r="J18" i="6"/>
  <c r="O17" i="6"/>
  <c r="N17" i="6"/>
  <c r="M17" i="6"/>
  <c r="P17" i="6"/>
  <c r="K17" i="6"/>
  <c r="J17" i="6"/>
  <c r="O16" i="6"/>
  <c r="N16" i="6"/>
  <c r="M16" i="6"/>
  <c r="P16" i="6"/>
  <c r="K16" i="6"/>
  <c r="J16" i="6"/>
  <c r="O15" i="6"/>
  <c r="M15" i="6"/>
  <c r="L15" i="6"/>
  <c r="P15" i="6" s="1"/>
  <c r="K15" i="6"/>
  <c r="J15" i="6"/>
  <c r="O14" i="6"/>
  <c r="N14" i="6"/>
  <c r="M14" i="6"/>
  <c r="P14" i="6"/>
  <c r="K14" i="6"/>
  <c r="J14" i="6"/>
  <c r="O13" i="6"/>
  <c r="N13" i="6"/>
  <c r="M13" i="6"/>
  <c r="L13" i="6"/>
  <c r="P13" i="6" s="1"/>
  <c r="K13" i="6"/>
  <c r="J13" i="6"/>
  <c r="O12" i="6"/>
  <c r="N12" i="6"/>
  <c r="M12" i="6"/>
  <c r="L12" i="6"/>
  <c r="P12" i="6" s="1"/>
  <c r="K12" i="6"/>
  <c r="J12" i="6"/>
  <c r="O18" i="5"/>
  <c r="N18" i="5"/>
  <c r="M18" i="5"/>
  <c r="L18" i="5"/>
  <c r="P18" i="5" s="1"/>
  <c r="K18" i="5"/>
  <c r="J18" i="5"/>
  <c r="O17" i="5"/>
  <c r="N17" i="5"/>
  <c r="M17" i="5"/>
  <c r="L17" i="5"/>
  <c r="P17" i="5" s="1"/>
  <c r="K17" i="5"/>
  <c r="J17" i="5"/>
  <c r="O16" i="5"/>
  <c r="N16" i="5"/>
  <c r="M16" i="5"/>
  <c r="L16" i="5"/>
  <c r="P16" i="5" s="1"/>
  <c r="K16" i="5"/>
  <c r="J16" i="5"/>
  <c r="O15" i="5"/>
  <c r="N15" i="5"/>
  <c r="M15" i="5"/>
  <c r="L15" i="5"/>
  <c r="P15" i="5" s="1"/>
  <c r="K15" i="5"/>
  <c r="J15" i="5"/>
  <c r="O14" i="5"/>
  <c r="N14" i="5"/>
  <c r="M14" i="5"/>
  <c r="L14" i="5"/>
  <c r="P14" i="5" s="1"/>
  <c r="K14" i="5"/>
  <c r="J14" i="5"/>
  <c r="O13" i="5"/>
  <c r="N13" i="5"/>
  <c r="M13" i="5"/>
  <c r="L13" i="5"/>
  <c r="P13" i="5" s="1"/>
  <c r="K13" i="5"/>
  <c r="J13" i="5"/>
  <c r="O12" i="5"/>
  <c r="N12" i="5"/>
  <c r="M12" i="5"/>
  <c r="L12" i="5"/>
  <c r="P12" i="5" s="1"/>
  <c r="K12" i="5"/>
  <c r="J12" i="5"/>
  <c r="O18" i="3"/>
  <c r="N18" i="3"/>
  <c r="M18" i="3"/>
  <c r="L18" i="3"/>
  <c r="P18" i="3" s="1"/>
  <c r="K18" i="3"/>
  <c r="J18" i="3"/>
  <c r="O17" i="3"/>
  <c r="N17" i="3"/>
  <c r="M17" i="3"/>
  <c r="L17" i="3"/>
  <c r="P17" i="3" s="1"/>
  <c r="K17" i="3"/>
  <c r="J17" i="3"/>
  <c r="O16" i="3"/>
  <c r="N16" i="3"/>
  <c r="M16" i="3"/>
  <c r="L16" i="3"/>
  <c r="P16" i="3" s="1"/>
  <c r="K16" i="3"/>
  <c r="J16" i="3"/>
  <c r="O15" i="3"/>
  <c r="N15" i="3"/>
  <c r="M15" i="3"/>
  <c r="L15" i="3"/>
  <c r="P15" i="3" s="1"/>
  <c r="J15" i="3"/>
  <c r="O14" i="3"/>
  <c r="N14" i="3"/>
  <c r="M14" i="3"/>
  <c r="L14" i="3"/>
  <c r="P14" i="3" s="1"/>
  <c r="K14" i="3"/>
  <c r="O13" i="3"/>
  <c r="N13" i="3"/>
  <c r="M13" i="3"/>
  <c r="L13" i="3"/>
  <c r="P13" i="3" s="1"/>
  <c r="K13" i="3"/>
  <c r="J13" i="3"/>
  <c r="O12" i="3"/>
  <c r="N12" i="3"/>
  <c r="M12" i="3"/>
  <c r="L12" i="3"/>
  <c r="P12" i="3" s="1"/>
  <c r="K12" i="3"/>
  <c r="J12" i="3"/>
  <c r="O18" i="2"/>
  <c r="N18" i="2"/>
  <c r="M18" i="2"/>
  <c r="L18" i="2"/>
  <c r="P18" i="2" s="1"/>
  <c r="K18" i="2"/>
  <c r="J18" i="2"/>
  <c r="O17" i="2"/>
  <c r="N17" i="2"/>
  <c r="M17" i="2"/>
  <c r="L17" i="2"/>
  <c r="P17" i="2" s="1"/>
  <c r="K17" i="2"/>
  <c r="J17" i="2"/>
  <c r="O16" i="2"/>
  <c r="N16" i="2"/>
  <c r="M16" i="2"/>
  <c r="L16" i="2"/>
  <c r="P16" i="2" s="1"/>
  <c r="K16" i="2"/>
  <c r="J16" i="2"/>
  <c r="O15" i="2"/>
  <c r="N15" i="2"/>
  <c r="M15" i="2"/>
  <c r="L15" i="2"/>
  <c r="P15" i="2" s="1"/>
  <c r="K15" i="2"/>
  <c r="J15" i="2"/>
  <c r="O14" i="2"/>
  <c r="N14" i="2"/>
  <c r="M14" i="2"/>
  <c r="L14" i="2"/>
  <c r="P14" i="2" s="1"/>
  <c r="K14" i="2"/>
  <c r="J14" i="2"/>
  <c r="O13" i="2"/>
  <c r="N13" i="2"/>
  <c r="M13" i="2"/>
  <c r="L13" i="2"/>
  <c r="P13" i="2" s="1"/>
  <c r="K13" i="2"/>
  <c r="J13" i="2"/>
  <c r="O12" i="2"/>
  <c r="N12" i="2"/>
  <c r="M12" i="2"/>
  <c r="L12" i="2"/>
  <c r="P12" i="2" s="1"/>
  <c r="K12" i="2"/>
  <c r="J12" i="2"/>
  <c r="N24" i="52" l="1"/>
  <c r="J24" i="52"/>
  <c r="B4" i="52"/>
  <c r="B4" i="51"/>
  <c r="J24" i="51" l="1"/>
  <c r="J32" i="51" s="1"/>
  <c r="B31" i="49" s="1"/>
  <c r="M24" i="51"/>
  <c r="M32" i="51" s="1"/>
  <c r="E31" i="49" s="1"/>
  <c r="K24" i="51"/>
  <c r="K32" i="51" s="1"/>
  <c r="C31" i="49" s="1"/>
  <c r="O24" i="51"/>
  <c r="L24" i="52"/>
  <c r="L32" i="52" s="1"/>
  <c r="D32" i="49" s="1"/>
  <c r="P24" i="52"/>
  <c r="P32" i="52" s="1"/>
  <c r="H32" i="49" s="1"/>
  <c r="K24" i="52"/>
  <c r="K32" i="52" s="1"/>
  <c r="C32" i="49" s="1"/>
  <c r="O24" i="52"/>
  <c r="O32" i="52" s="1"/>
  <c r="G32" i="49" s="1"/>
  <c r="N24" i="51"/>
  <c r="N32" i="51" s="1"/>
  <c r="F31" i="49" s="1"/>
  <c r="L24" i="51"/>
  <c r="L32" i="51" s="1"/>
  <c r="D31" i="49" s="1"/>
  <c r="P24" i="51"/>
  <c r="O32" i="51"/>
  <c r="G31" i="49" s="1"/>
  <c r="M24" i="52"/>
  <c r="M32" i="52" s="1"/>
  <c r="E32" i="49" s="1"/>
  <c r="J32" i="52"/>
  <c r="B32" i="49" s="1"/>
  <c r="N32" i="52"/>
  <c r="F32" i="49" s="1"/>
  <c r="P32" i="51"/>
  <c r="H31" i="49" s="1"/>
  <c r="B4" i="34" l="1"/>
  <c r="B4" i="48"/>
  <c r="B4" i="47"/>
  <c r="B4" i="45"/>
  <c r="B4" i="44"/>
  <c r="B4" i="42"/>
  <c r="B4" i="41"/>
  <c r="B4" i="40"/>
  <c r="B4" i="39"/>
  <c r="B4" i="37"/>
  <c r="B4" i="36"/>
  <c r="B4" i="33"/>
  <c r="B4" i="30"/>
  <c r="B4" i="29"/>
  <c r="B4" i="27"/>
  <c r="B4" i="26"/>
  <c r="B4" i="24"/>
  <c r="B4" i="23"/>
  <c r="B4" i="21"/>
  <c r="B4" i="20"/>
  <c r="B4" i="18"/>
  <c r="B4" i="17"/>
  <c r="B4" i="15"/>
  <c r="B4" i="14"/>
  <c r="B4" i="12"/>
  <c r="B4" i="11"/>
  <c r="B4" i="9"/>
  <c r="B4" i="8"/>
  <c r="B4" i="6"/>
  <c r="B4" i="5"/>
  <c r="B4" i="3"/>
  <c r="B4" i="2"/>
  <c r="O24" i="48" l="1"/>
  <c r="O32" i="48" s="1"/>
  <c r="G44" i="49" s="1"/>
  <c r="K24" i="48"/>
  <c r="K32" i="48" s="1"/>
  <c r="C44" i="49" s="1"/>
  <c r="P24" i="48"/>
  <c r="N24" i="48"/>
  <c r="M24" i="48"/>
  <c r="L24" i="48"/>
  <c r="J24" i="48"/>
  <c r="M24" i="47"/>
  <c r="M32" i="47" s="1"/>
  <c r="E43" i="49" s="1"/>
  <c r="P24" i="47"/>
  <c r="O24" i="47"/>
  <c r="N24" i="47"/>
  <c r="L24" i="47"/>
  <c r="K24" i="47"/>
  <c r="K32" i="47" s="1"/>
  <c r="C43" i="49" s="1"/>
  <c r="J24" i="47"/>
  <c r="O24" i="45"/>
  <c r="O32" i="45" s="1"/>
  <c r="G42" i="49" s="1"/>
  <c r="K24" i="45"/>
  <c r="K32" i="45" s="1"/>
  <c r="C42" i="49" s="1"/>
  <c r="P24" i="45"/>
  <c r="N24" i="45"/>
  <c r="M24" i="45"/>
  <c r="L24" i="45"/>
  <c r="J24" i="45"/>
  <c r="O24" i="44"/>
  <c r="O32" i="44" s="1"/>
  <c r="G41" i="49" s="1"/>
  <c r="K24" i="44"/>
  <c r="K32" i="44" s="1"/>
  <c r="C41" i="49" s="1"/>
  <c r="P24" i="44"/>
  <c r="N24" i="44"/>
  <c r="M24" i="44"/>
  <c r="L24" i="44"/>
  <c r="J24" i="44"/>
  <c r="O24" i="42"/>
  <c r="M24" i="42"/>
  <c r="K24" i="42"/>
  <c r="P24" i="42"/>
  <c r="N24" i="42"/>
  <c r="L24" i="42"/>
  <c r="J24" i="42"/>
  <c r="O24" i="41"/>
  <c r="O32" i="41" s="1"/>
  <c r="G39" i="49" s="1"/>
  <c r="K24" i="41"/>
  <c r="K32" i="41" s="1"/>
  <c r="C39" i="49" s="1"/>
  <c r="P24" i="41"/>
  <c r="N24" i="41"/>
  <c r="M24" i="41"/>
  <c r="L24" i="41"/>
  <c r="J24" i="41"/>
  <c r="P24" i="39"/>
  <c r="L24" i="39"/>
  <c r="P24" i="37"/>
  <c r="P32" i="37" s="1"/>
  <c r="H36" i="49" s="1"/>
  <c r="L24" i="37"/>
  <c r="L32" i="37" s="1"/>
  <c r="D36" i="49" s="1"/>
  <c r="O24" i="37"/>
  <c r="N24" i="37"/>
  <c r="M24" i="37"/>
  <c r="K24" i="37"/>
  <c r="K32" i="37" s="1"/>
  <c r="C36" i="49" s="1"/>
  <c r="J24" i="37"/>
  <c r="O24" i="36"/>
  <c r="M24" i="36"/>
  <c r="K24" i="36"/>
  <c r="P24" i="36"/>
  <c r="N24" i="36"/>
  <c r="L24" i="36"/>
  <c r="J24" i="36"/>
  <c r="O24" i="34"/>
  <c r="M24" i="34"/>
  <c r="K24" i="34"/>
  <c r="P24" i="34"/>
  <c r="N24" i="34"/>
  <c r="L24" i="34"/>
  <c r="J24" i="34"/>
  <c r="P24" i="33"/>
  <c r="P32" i="33" s="1"/>
  <c r="H33" i="49" s="1"/>
  <c r="L24" i="33"/>
  <c r="L32" i="33" s="1"/>
  <c r="D33" i="49" s="1"/>
  <c r="O24" i="33"/>
  <c r="N24" i="33"/>
  <c r="M24" i="33"/>
  <c r="K24" i="33"/>
  <c r="K32" i="33" s="1"/>
  <c r="C33" i="49" s="1"/>
  <c r="J24" i="33"/>
  <c r="O24" i="30"/>
  <c r="M24" i="30"/>
  <c r="K24" i="30"/>
  <c r="P24" i="30"/>
  <c r="N24" i="30"/>
  <c r="L24" i="30"/>
  <c r="J24" i="30"/>
  <c r="O24" i="29"/>
  <c r="O32" i="29" s="1"/>
  <c r="G29" i="49" s="1"/>
  <c r="K24" i="29"/>
  <c r="K32" i="29" s="1"/>
  <c r="C29" i="49" s="1"/>
  <c r="P24" i="29"/>
  <c r="N24" i="29"/>
  <c r="M24" i="29"/>
  <c r="L24" i="29"/>
  <c r="J24" i="29"/>
  <c r="O24" i="27"/>
  <c r="M24" i="27"/>
  <c r="K24" i="27"/>
  <c r="P24" i="27"/>
  <c r="N24" i="27"/>
  <c r="L24" i="27"/>
  <c r="J24" i="27"/>
  <c r="M24" i="26"/>
  <c r="M32" i="26" s="1"/>
  <c r="E27" i="49" s="1"/>
  <c r="P24" i="26"/>
  <c r="O24" i="26"/>
  <c r="N24" i="26"/>
  <c r="L24" i="26"/>
  <c r="K24" i="26"/>
  <c r="J24" i="26"/>
  <c r="O24" i="24"/>
  <c r="O32" i="24" s="1"/>
  <c r="G26" i="49" s="1"/>
  <c r="K24" i="24"/>
  <c r="K32" i="24" s="1"/>
  <c r="C26" i="49" s="1"/>
  <c r="P24" i="24"/>
  <c r="N24" i="24"/>
  <c r="M24" i="24"/>
  <c r="L24" i="24"/>
  <c r="J24" i="24"/>
  <c r="O24" i="23"/>
  <c r="M24" i="23"/>
  <c r="K24" i="23"/>
  <c r="P24" i="23"/>
  <c r="N24" i="23"/>
  <c r="L24" i="23"/>
  <c r="J24" i="23"/>
  <c r="O24" i="21"/>
  <c r="O32" i="21" s="1"/>
  <c r="G24" i="49" s="1"/>
  <c r="K24" i="21"/>
  <c r="K32" i="21" s="1"/>
  <c r="C24" i="49" s="1"/>
  <c r="P24" i="21"/>
  <c r="N24" i="21"/>
  <c r="M24" i="21"/>
  <c r="L24" i="21"/>
  <c r="J24" i="21"/>
  <c r="O24" i="20"/>
  <c r="M24" i="20"/>
  <c r="K24" i="20"/>
  <c r="P24" i="20"/>
  <c r="N24" i="20"/>
  <c r="L24" i="20"/>
  <c r="J24" i="20"/>
  <c r="O24" i="18"/>
  <c r="O32" i="18" s="1"/>
  <c r="G22" i="49" s="1"/>
  <c r="K24" i="18"/>
  <c r="K32" i="18" s="1"/>
  <c r="C22" i="49" s="1"/>
  <c r="P24" i="18"/>
  <c r="N24" i="18"/>
  <c r="M24" i="18"/>
  <c r="L24" i="18"/>
  <c r="J24" i="18"/>
  <c r="M24" i="17"/>
  <c r="M32" i="17" s="1"/>
  <c r="E21" i="49" s="1"/>
  <c r="P24" i="17"/>
  <c r="O24" i="17"/>
  <c r="N24" i="17"/>
  <c r="L24" i="17"/>
  <c r="K24" i="17"/>
  <c r="J24" i="17"/>
  <c r="J32" i="17" s="1"/>
  <c r="B21" i="49" s="1"/>
  <c r="O24" i="12"/>
  <c r="M24" i="12"/>
  <c r="K24" i="12"/>
  <c r="P24" i="12"/>
  <c r="N24" i="12"/>
  <c r="L24" i="12"/>
  <c r="J24" i="12"/>
  <c r="M24" i="11"/>
  <c r="M32" i="11" s="1"/>
  <c r="E17" i="49" s="1"/>
  <c r="P24" i="11"/>
  <c r="O24" i="11"/>
  <c r="N24" i="11"/>
  <c r="L24" i="11"/>
  <c r="K24" i="11"/>
  <c r="J24" i="11"/>
  <c r="O24" i="9"/>
  <c r="M24" i="9"/>
  <c r="K24" i="9"/>
  <c r="P24" i="9"/>
  <c r="P32" i="9" s="1"/>
  <c r="H16" i="49" s="1"/>
  <c r="N24" i="9"/>
  <c r="L24" i="9"/>
  <c r="J24" i="9"/>
  <c r="O24" i="8"/>
  <c r="O32" i="8" s="1"/>
  <c r="G15" i="49" s="1"/>
  <c r="K24" i="8"/>
  <c r="K32" i="8" s="1"/>
  <c r="C15" i="49" s="1"/>
  <c r="P24" i="8"/>
  <c r="N24" i="8"/>
  <c r="M24" i="8"/>
  <c r="L24" i="8"/>
  <c r="J24" i="8"/>
  <c r="M24" i="6"/>
  <c r="M32" i="6" s="1"/>
  <c r="E14" i="49" s="1"/>
  <c r="P24" i="6"/>
  <c r="O24" i="6"/>
  <c r="N24" i="6"/>
  <c r="L24" i="6"/>
  <c r="K24" i="6"/>
  <c r="K32" i="6" s="1"/>
  <c r="C14" i="49" s="1"/>
  <c r="J24" i="6"/>
  <c r="O24" i="5"/>
  <c r="O32" i="5" s="1"/>
  <c r="G13" i="49" s="1"/>
  <c r="K24" i="5"/>
  <c r="K32" i="5" s="1"/>
  <c r="C13" i="49" s="1"/>
  <c r="P24" i="5"/>
  <c r="N24" i="5"/>
  <c r="M24" i="5"/>
  <c r="L24" i="5"/>
  <c r="J24" i="5"/>
  <c r="O24" i="3"/>
  <c r="O32" i="3" s="1"/>
  <c r="G12" i="49" s="1"/>
  <c r="K24" i="3"/>
  <c r="K32" i="3" s="1"/>
  <c r="C12" i="49" s="1"/>
  <c r="P24" i="3"/>
  <c r="N24" i="3"/>
  <c r="M24" i="3"/>
  <c r="L24" i="3"/>
  <c r="J24" i="3"/>
  <c r="O24" i="2"/>
  <c r="O32" i="2" s="1"/>
  <c r="K24" i="2"/>
  <c r="K32" i="2" s="1"/>
  <c r="P24" i="2"/>
  <c r="N24" i="2"/>
  <c r="M24" i="2"/>
  <c r="L24" i="2"/>
  <c r="J24" i="2"/>
  <c r="G11" i="49" l="1"/>
  <c r="M32" i="48"/>
  <c r="E44" i="49" s="1"/>
  <c r="O32" i="47"/>
  <c r="G43" i="49" s="1"/>
  <c r="P32" i="47"/>
  <c r="H43" i="49" s="1"/>
  <c r="M32" i="45"/>
  <c r="E42" i="49" s="1"/>
  <c r="M32" i="44"/>
  <c r="E41" i="49" s="1"/>
  <c r="M32" i="41"/>
  <c r="E39" i="49" s="1"/>
  <c r="O32" i="37"/>
  <c r="G36" i="49" s="1"/>
  <c r="J32" i="34"/>
  <c r="B34" i="49" s="1"/>
  <c r="N32" i="34"/>
  <c r="F34" i="49" s="1"/>
  <c r="K32" i="34"/>
  <c r="C34" i="49" s="1"/>
  <c r="O32" i="34"/>
  <c r="G34" i="49" s="1"/>
  <c r="O32" i="33"/>
  <c r="G33" i="49" s="1"/>
  <c r="M32" i="29"/>
  <c r="E29" i="49" s="1"/>
  <c r="M32" i="24"/>
  <c r="E26" i="49" s="1"/>
  <c r="L32" i="23"/>
  <c r="D25" i="49" s="1"/>
  <c r="P32" i="23"/>
  <c r="H25" i="49" s="1"/>
  <c r="M32" i="23"/>
  <c r="E25" i="49" s="1"/>
  <c r="M32" i="21"/>
  <c r="E24" i="49" s="1"/>
  <c r="M32" i="18"/>
  <c r="E22" i="49" s="1"/>
  <c r="N32" i="17"/>
  <c r="F21" i="49" s="1"/>
  <c r="L32" i="11"/>
  <c r="D17" i="49" s="1"/>
  <c r="P32" i="11"/>
  <c r="H17" i="49" s="1"/>
  <c r="L32" i="9"/>
  <c r="D16" i="49" s="1"/>
  <c r="M32" i="9"/>
  <c r="E16" i="49" s="1"/>
  <c r="M32" i="8"/>
  <c r="E15" i="49" s="1"/>
  <c r="O32" i="6"/>
  <c r="G14" i="49" s="1"/>
  <c r="M32" i="5"/>
  <c r="E13" i="49" s="1"/>
  <c r="J32" i="3"/>
  <c r="B12" i="49" s="1"/>
  <c r="N32" i="3"/>
  <c r="F12" i="49" s="1"/>
  <c r="C11" i="49"/>
  <c r="M32" i="2"/>
  <c r="O24" i="15"/>
  <c r="O32" i="15" s="1"/>
  <c r="G20" i="49" s="1"/>
  <c r="K24" i="40"/>
  <c r="K32" i="40" s="1"/>
  <c r="C38" i="49" s="1"/>
  <c r="O24" i="40"/>
  <c r="O32" i="40" s="1"/>
  <c r="G38" i="49" s="1"/>
  <c r="L24" i="40"/>
  <c r="L32" i="40" s="1"/>
  <c r="D38" i="49" s="1"/>
  <c r="P24" i="40"/>
  <c r="P32" i="40" s="1"/>
  <c r="H38" i="49" s="1"/>
  <c r="J24" i="40"/>
  <c r="J32" i="40" s="1"/>
  <c r="B38" i="49" s="1"/>
  <c r="N24" i="40"/>
  <c r="N32" i="40" s="1"/>
  <c r="F38" i="49" s="1"/>
  <c r="M24" i="40"/>
  <c r="M32" i="40" s="1"/>
  <c r="E38" i="49" s="1"/>
  <c r="J24" i="39"/>
  <c r="J32" i="39" s="1"/>
  <c r="B37" i="49" s="1"/>
  <c r="N24" i="39"/>
  <c r="N32" i="39" s="1"/>
  <c r="F37" i="49" s="1"/>
  <c r="M24" i="39"/>
  <c r="M32" i="39" s="1"/>
  <c r="E37" i="49" s="1"/>
  <c r="K24" i="39"/>
  <c r="K32" i="39" s="1"/>
  <c r="C37" i="49" s="1"/>
  <c r="O24" i="39"/>
  <c r="O32" i="39" s="1"/>
  <c r="G37" i="49" s="1"/>
  <c r="P24" i="14"/>
  <c r="P32" i="14" s="1"/>
  <c r="H19" i="49" s="1"/>
  <c r="L24" i="14"/>
  <c r="L32" i="14" s="1"/>
  <c r="D19" i="49" s="1"/>
  <c r="J24" i="14"/>
  <c r="J32" i="14" s="1"/>
  <c r="B19" i="49" s="1"/>
  <c r="N24" i="14"/>
  <c r="N32" i="14" s="1"/>
  <c r="F19" i="49" s="1"/>
  <c r="M24" i="14"/>
  <c r="M32" i="14" s="1"/>
  <c r="E19" i="49" s="1"/>
  <c r="K24" i="14"/>
  <c r="K32" i="14" s="1"/>
  <c r="C19" i="49" s="1"/>
  <c r="O24" i="14"/>
  <c r="O32" i="14" s="1"/>
  <c r="G19" i="49" s="1"/>
  <c r="L24" i="15"/>
  <c r="L32" i="15" s="1"/>
  <c r="D20" i="49" s="1"/>
  <c r="P24" i="15"/>
  <c r="P32" i="15" s="1"/>
  <c r="H20" i="49" s="1"/>
  <c r="K24" i="15"/>
  <c r="K32" i="15" s="1"/>
  <c r="C20" i="49" s="1"/>
  <c r="J24" i="15"/>
  <c r="J32" i="15" s="1"/>
  <c r="B20" i="49" s="1"/>
  <c r="N24" i="15"/>
  <c r="N32" i="15" s="1"/>
  <c r="F20" i="49" s="1"/>
  <c r="M24" i="15"/>
  <c r="M32" i="15" s="1"/>
  <c r="E20" i="49" s="1"/>
  <c r="J32" i="48"/>
  <c r="B44" i="49" s="1"/>
  <c r="N32" i="48"/>
  <c r="F44" i="49" s="1"/>
  <c r="L32" i="48"/>
  <c r="D44" i="49" s="1"/>
  <c r="P32" i="48"/>
  <c r="H44" i="49" s="1"/>
  <c r="L32" i="47"/>
  <c r="D43" i="49" s="1"/>
  <c r="J32" i="47"/>
  <c r="B43" i="49" s="1"/>
  <c r="N32" i="47"/>
  <c r="F43" i="49" s="1"/>
  <c r="J32" i="45"/>
  <c r="B42" i="49" s="1"/>
  <c r="N32" i="45"/>
  <c r="F42" i="49" s="1"/>
  <c r="L32" i="45"/>
  <c r="D42" i="49" s="1"/>
  <c r="P32" i="45"/>
  <c r="H42" i="49" s="1"/>
  <c r="J32" i="44"/>
  <c r="B41" i="49" s="1"/>
  <c r="N32" i="44"/>
  <c r="F41" i="49" s="1"/>
  <c r="L32" i="44"/>
  <c r="D41" i="49" s="1"/>
  <c r="P32" i="44"/>
  <c r="H41" i="49" s="1"/>
  <c r="L32" i="42"/>
  <c r="D40" i="49" s="1"/>
  <c r="P32" i="42"/>
  <c r="H40" i="49" s="1"/>
  <c r="M32" i="42"/>
  <c r="E40" i="49" s="1"/>
  <c r="J32" i="42"/>
  <c r="B40" i="49" s="1"/>
  <c r="N32" i="42"/>
  <c r="F40" i="49" s="1"/>
  <c r="K32" i="42"/>
  <c r="C40" i="49" s="1"/>
  <c r="O32" i="42"/>
  <c r="G40" i="49" s="1"/>
  <c r="J32" i="41"/>
  <c r="B39" i="49" s="1"/>
  <c r="N32" i="41"/>
  <c r="F39" i="49" s="1"/>
  <c r="L32" i="41"/>
  <c r="D39" i="49" s="1"/>
  <c r="P32" i="41"/>
  <c r="H39" i="49" s="1"/>
  <c r="L32" i="39"/>
  <c r="D37" i="49" s="1"/>
  <c r="P32" i="39"/>
  <c r="H37" i="49" s="1"/>
  <c r="M32" i="37"/>
  <c r="E36" i="49" s="1"/>
  <c r="J32" i="37"/>
  <c r="B36" i="49" s="1"/>
  <c r="N32" i="37"/>
  <c r="F36" i="49" s="1"/>
  <c r="L32" i="36"/>
  <c r="D35" i="49" s="1"/>
  <c r="P32" i="36"/>
  <c r="H35" i="49" s="1"/>
  <c r="M32" i="36"/>
  <c r="E35" i="49" s="1"/>
  <c r="J32" i="36"/>
  <c r="B35" i="49" s="1"/>
  <c r="N32" i="36"/>
  <c r="F35" i="49" s="1"/>
  <c r="K32" i="36"/>
  <c r="C35" i="49" s="1"/>
  <c r="O32" i="36"/>
  <c r="G35" i="49" s="1"/>
  <c r="L32" i="34"/>
  <c r="D34" i="49" s="1"/>
  <c r="P32" i="34"/>
  <c r="H34" i="49" s="1"/>
  <c r="M32" i="34"/>
  <c r="E34" i="49" s="1"/>
  <c r="M32" i="33"/>
  <c r="E33" i="49" s="1"/>
  <c r="J32" i="33"/>
  <c r="B33" i="49" s="1"/>
  <c r="N32" i="33"/>
  <c r="F33" i="49" s="1"/>
  <c r="L32" i="30"/>
  <c r="D30" i="49" s="1"/>
  <c r="P32" i="30"/>
  <c r="H30" i="49" s="1"/>
  <c r="M32" i="30"/>
  <c r="E30" i="49" s="1"/>
  <c r="J32" i="30"/>
  <c r="B30" i="49" s="1"/>
  <c r="N32" i="30"/>
  <c r="F30" i="49" s="1"/>
  <c r="K32" i="30"/>
  <c r="C30" i="49" s="1"/>
  <c r="O32" i="30"/>
  <c r="G30" i="49" s="1"/>
  <c r="J32" i="29"/>
  <c r="B29" i="49" s="1"/>
  <c r="N32" i="29"/>
  <c r="F29" i="49" s="1"/>
  <c r="L32" i="29"/>
  <c r="D29" i="49" s="1"/>
  <c r="P32" i="29"/>
  <c r="H29" i="49" s="1"/>
  <c r="L32" i="27"/>
  <c r="D28" i="49" s="1"/>
  <c r="P32" i="27"/>
  <c r="H28" i="49" s="1"/>
  <c r="M32" i="27"/>
  <c r="E28" i="49" s="1"/>
  <c r="J32" i="27"/>
  <c r="B28" i="49" s="1"/>
  <c r="N32" i="27"/>
  <c r="F28" i="49" s="1"/>
  <c r="K32" i="27"/>
  <c r="C28" i="49" s="1"/>
  <c r="O32" i="27"/>
  <c r="G28" i="49" s="1"/>
  <c r="J32" i="26"/>
  <c r="B27" i="49" s="1"/>
  <c r="N32" i="26"/>
  <c r="F27" i="49" s="1"/>
  <c r="K32" i="26"/>
  <c r="C27" i="49" s="1"/>
  <c r="O32" i="26"/>
  <c r="G27" i="49" s="1"/>
  <c r="L32" i="26"/>
  <c r="D27" i="49" s="1"/>
  <c r="P32" i="26"/>
  <c r="H27" i="49" s="1"/>
  <c r="J32" i="24"/>
  <c r="B26" i="49" s="1"/>
  <c r="N32" i="24"/>
  <c r="F26" i="49" s="1"/>
  <c r="L32" i="24"/>
  <c r="D26" i="49" s="1"/>
  <c r="P32" i="24"/>
  <c r="H26" i="49" s="1"/>
  <c r="J32" i="23"/>
  <c r="B25" i="49" s="1"/>
  <c r="K32" i="23"/>
  <c r="C25" i="49" s="1"/>
  <c r="N32" i="23"/>
  <c r="F25" i="49" s="1"/>
  <c r="O32" i="23"/>
  <c r="G25" i="49" s="1"/>
  <c r="L32" i="21"/>
  <c r="D24" i="49" s="1"/>
  <c r="P32" i="21"/>
  <c r="H24" i="49" s="1"/>
  <c r="J32" i="21"/>
  <c r="B24" i="49" s="1"/>
  <c r="N32" i="21"/>
  <c r="F24" i="49" s="1"/>
  <c r="L32" i="20"/>
  <c r="D23" i="49" s="1"/>
  <c r="P32" i="20"/>
  <c r="H23" i="49" s="1"/>
  <c r="M32" i="20"/>
  <c r="E23" i="49" s="1"/>
  <c r="J32" i="20"/>
  <c r="B23" i="49" s="1"/>
  <c r="N32" i="20"/>
  <c r="F23" i="49" s="1"/>
  <c r="K32" i="20"/>
  <c r="C23" i="49" s="1"/>
  <c r="O32" i="20"/>
  <c r="G23" i="49" s="1"/>
  <c r="J32" i="18"/>
  <c r="B22" i="49" s="1"/>
  <c r="N32" i="18"/>
  <c r="F22" i="49" s="1"/>
  <c r="L32" i="18"/>
  <c r="D22" i="49" s="1"/>
  <c r="P32" i="18"/>
  <c r="H22" i="49" s="1"/>
  <c r="O32" i="17"/>
  <c r="G21" i="49" s="1"/>
  <c r="L32" i="17"/>
  <c r="D21" i="49" s="1"/>
  <c r="P32" i="17"/>
  <c r="H21" i="49" s="1"/>
  <c r="K32" i="17"/>
  <c r="C21" i="49" s="1"/>
  <c r="L32" i="12"/>
  <c r="D18" i="49" s="1"/>
  <c r="P32" i="12"/>
  <c r="H18" i="49" s="1"/>
  <c r="M32" i="12"/>
  <c r="E18" i="49" s="1"/>
  <c r="J32" i="12"/>
  <c r="B18" i="49" s="1"/>
  <c r="N32" i="12"/>
  <c r="F18" i="49" s="1"/>
  <c r="K32" i="12"/>
  <c r="C18" i="49" s="1"/>
  <c r="O32" i="12"/>
  <c r="G18" i="49" s="1"/>
  <c r="K32" i="11"/>
  <c r="C17" i="49" s="1"/>
  <c r="O32" i="11"/>
  <c r="G17" i="49" s="1"/>
  <c r="J32" i="11"/>
  <c r="B17" i="49" s="1"/>
  <c r="N32" i="11"/>
  <c r="F17" i="49" s="1"/>
  <c r="N32" i="9"/>
  <c r="F16" i="49" s="1"/>
  <c r="K32" i="9"/>
  <c r="C16" i="49" s="1"/>
  <c r="J32" i="9"/>
  <c r="B16" i="49" s="1"/>
  <c r="O32" i="9"/>
  <c r="G16" i="49" s="1"/>
  <c r="J32" i="8"/>
  <c r="B15" i="49" s="1"/>
  <c r="N32" i="8"/>
  <c r="F15" i="49" s="1"/>
  <c r="L32" i="8"/>
  <c r="D15" i="49" s="1"/>
  <c r="P32" i="8"/>
  <c r="H15" i="49" s="1"/>
  <c r="L32" i="6"/>
  <c r="D14" i="49" s="1"/>
  <c r="P32" i="6"/>
  <c r="H14" i="49" s="1"/>
  <c r="J32" i="6"/>
  <c r="B14" i="49" s="1"/>
  <c r="N32" i="6"/>
  <c r="F14" i="49" s="1"/>
  <c r="J32" i="5"/>
  <c r="B13" i="49" s="1"/>
  <c r="N32" i="5"/>
  <c r="F13" i="49" s="1"/>
  <c r="L32" i="5"/>
  <c r="D13" i="49" s="1"/>
  <c r="P32" i="5"/>
  <c r="H13" i="49" s="1"/>
  <c r="L32" i="3"/>
  <c r="D12" i="49" s="1"/>
  <c r="P32" i="3"/>
  <c r="M32" i="3"/>
  <c r="E12" i="49" s="1"/>
  <c r="L32" i="2"/>
  <c r="P32" i="2"/>
  <c r="J32" i="2"/>
  <c r="N32" i="2"/>
  <c r="B11" i="49" l="1"/>
  <c r="H11" i="49"/>
  <c r="H12" i="49"/>
  <c r="H47" i="49" s="1"/>
  <c r="D11" i="49"/>
  <c r="E11" i="49"/>
  <c r="F11" i="49"/>
  <c r="C47" i="49"/>
  <c r="G47" i="49"/>
  <c r="F47" i="49" l="1"/>
  <c r="D47" i="49"/>
  <c r="B47" i="49"/>
  <c r="E47" i="49"/>
</calcChain>
</file>

<file path=xl/sharedStrings.xml><?xml version="1.0" encoding="utf-8"?>
<sst xmlns="http://schemas.openxmlformats.org/spreadsheetml/2006/main" count="1431" uniqueCount="178">
  <si>
    <t>Elementary Academic Meet</t>
  </si>
  <si>
    <t>Contest</t>
  </si>
  <si>
    <t>Place</t>
  </si>
  <si>
    <t>Contestant</t>
  </si>
  <si>
    <t>School</t>
  </si>
  <si>
    <t>Points</t>
  </si>
  <si>
    <t>First</t>
  </si>
  <si>
    <t>Second</t>
  </si>
  <si>
    <t>Third</t>
  </si>
  <si>
    <t>Fourth</t>
  </si>
  <si>
    <t>Fifth</t>
  </si>
  <si>
    <t>Sixth</t>
  </si>
  <si>
    <t>Seventh</t>
  </si>
  <si>
    <t>Point Adjustment for ties</t>
  </si>
  <si>
    <t>Totals</t>
  </si>
  <si>
    <t>Team Totals</t>
  </si>
  <si>
    <t>Contest Totals</t>
  </si>
  <si>
    <t>Art 7</t>
  </si>
  <si>
    <t>Art 8</t>
  </si>
  <si>
    <t>Calculator Applications 7</t>
  </si>
  <si>
    <t>Calculator Applications 8</t>
  </si>
  <si>
    <t>Chess Puzzles 7</t>
  </si>
  <si>
    <t>Chess Puzzles 8</t>
  </si>
  <si>
    <t>Dictionary Skills 7</t>
  </si>
  <si>
    <t>Dictionary Skills 8</t>
  </si>
  <si>
    <t>Editorial Writing 7</t>
  </si>
  <si>
    <t>Editorial Writing 8</t>
  </si>
  <si>
    <t>Impromptu Speaking 7</t>
  </si>
  <si>
    <t>Impromptu Speaking 8</t>
  </si>
  <si>
    <t>Listening 7</t>
  </si>
  <si>
    <t>Listening 8</t>
  </si>
  <si>
    <t>Maps, Graphs, and Charts 7</t>
  </si>
  <si>
    <t>Maps, Graphs, and Charts 8</t>
  </si>
  <si>
    <t>Mathematics 7</t>
  </si>
  <si>
    <t>Mathematics 8</t>
  </si>
  <si>
    <t>Modern Oratory 7</t>
  </si>
  <si>
    <t>Modern Oratory 8</t>
  </si>
  <si>
    <t>Number Sense 7</t>
  </si>
  <si>
    <t>Number Sense 8</t>
  </si>
  <si>
    <t>Oral Reading 7</t>
  </si>
  <si>
    <t>Oral Reading 8</t>
  </si>
  <si>
    <t>Ready Writing 7</t>
  </si>
  <si>
    <t>Ready Writing 8</t>
  </si>
  <si>
    <t>Science 7</t>
  </si>
  <si>
    <t>Science 8</t>
  </si>
  <si>
    <t>Social Studies 7</t>
  </si>
  <si>
    <t>Social Studies 8</t>
  </si>
  <si>
    <t>Spelling 7</t>
  </si>
  <si>
    <t>Spelling 8</t>
  </si>
  <si>
    <t>District Totals</t>
  </si>
  <si>
    <t>Calc Apps 7</t>
  </si>
  <si>
    <t>Calc Apps 8</t>
  </si>
  <si>
    <t>Chess 7</t>
  </si>
  <si>
    <t>Chess 8</t>
  </si>
  <si>
    <t>Dictionary 7</t>
  </si>
  <si>
    <t>Dictionary 8</t>
  </si>
  <si>
    <t>Ed. Writing 7</t>
  </si>
  <si>
    <t>Ed. Writing 8</t>
  </si>
  <si>
    <t>Impromptu Sp. 7</t>
  </si>
  <si>
    <t>Impromptu Sp. 8</t>
  </si>
  <si>
    <t>Maps G&amp;C 7</t>
  </si>
  <si>
    <t>Maps G&amp;C 8</t>
  </si>
  <si>
    <t>Math 7</t>
  </si>
  <si>
    <t>Math 8</t>
  </si>
  <si>
    <t>Mod. Oratory 7</t>
  </si>
  <si>
    <t>Mod. Oratory 8</t>
  </si>
  <si>
    <t>Junior High Academic Meet</t>
  </si>
  <si>
    <t>Schools</t>
  </si>
  <si>
    <t>Music Memory 7</t>
  </si>
  <si>
    <t>Music Memory 8</t>
  </si>
  <si>
    <t>December 10, 2019</t>
  </si>
  <si>
    <t>Blanket</t>
  </si>
  <si>
    <t>May</t>
  </si>
  <si>
    <t>Mullin</t>
  </si>
  <si>
    <t>R. Springs</t>
  </si>
  <si>
    <t>Sidney</t>
  </si>
  <si>
    <t>Zephyr</t>
  </si>
  <si>
    <t>Jaylon Salinas</t>
  </si>
  <si>
    <t>Ethan Fuentes</t>
  </si>
  <si>
    <t>Holli Brown</t>
  </si>
  <si>
    <t>Cash Whisenhunt</t>
  </si>
  <si>
    <t>Allie Head</t>
  </si>
  <si>
    <t>Ben Harrell</t>
  </si>
  <si>
    <t>Bethany Blair</t>
  </si>
  <si>
    <t>Jordyn McIntire</t>
  </si>
  <si>
    <t>Sadie Berry</t>
  </si>
  <si>
    <t>Jayden Sutherland</t>
  </si>
  <si>
    <t>Hailee Mack</t>
  </si>
  <si>
    <t>Teven Stovall</t>
  </si>
  <si>
    <t>Brandon Beal</t>
  </si>
  <si>
    <t>Bryson Shirk</t>
  </si>
  <si>
    <t>Joshua Smith</t>
  </si>
  <si>
    <t>Brianna Boyd</t>
  </si>
  <si>
    <t xml:space="preserve"> </t>
  </si>
  <si>
    <t>Dameon Gonzales</t>
  </si>
  <si>
    <t>Isaac Smith</t>
  </si>
  <si>
    <t>Wyatt Stevens</t>
  </si>
  <si>
    <t>Charles Scheriger</t>
  </si>
  <si>
    <t>Johnna Maultsby</t>
  </si>
  <si>
    <t>Cali McBree</t>
  </si>
  <si>
    <t>Kaylie Landes</t>
  </si>
  <si>
    <t>McKenna Cash</t>
  </si>
  <si>
    <t>Azeneth Lara</t>
  </si>
  <si>
    <t>Seanna McCarty</t>
  </si>
  <si>
    <t>Mya Dorman</t>
  </si>
  <si>
    <t>Eli Williams</t>
  </si>
  <si>
    <t>Wyatt Hardy</t>
  </si>
  <si>
    <t>Shye Pate</t>
  </si>
  <si>
    <t>Amanda Bennett</t>
  </si>
  <si>
    <t>Dillon Miller</t>
  </si>
  <si>
    <t>Harlie Rodgers</t>
  </si>
  <si>
    <t>Ryland Billadeau</t>
  </si>
  <si>
    <t>Johnna Moultsby</t>
  </si>
  <si>
    <t>J D White</t>
  </si>
  <si>
    <t>Lundon Lucier</t>
  </si>
  <si>
    <t>Samantha Leonhard</t>
  </si>
  <si>
    <t>Damien Gonzalez</t>
  </si>
  <si>
    <t>Luke Evans</t>
  </si>
  <si>
    <t>Kenney Triplet</t>
  </si>
  <si>
    <t>Cade Lindley</t>
  </si>
  <si>
    <t>Natalia Morales</t>
  </si>
  <si>
    <t>Ryleigh Bryant</t>
  </si>
  <si>
    <t>Reagan wright</t>
  </si>
  <si>
    <t>Savannah Garcia</t>
  </si>
  <si>
    <t>Karlee Varner</t>
  </si>
  <si>
    <t>Karli Kinkade</t>
  </si>
  <si>
    <t>Ashley Nnamani</t>
  </si>
  <si>
    <t>Bailey Hector</t>
  </si>
  <si>
    <t>Lehman Lindeque</t>
  </si>
  <si>
    <t>Damian Gonzales</t>
  </si>
  <si>
    <t>Damian Gonzalez</t>
  </si>
  <si>
    <t>Jill Henderson</t>
  </si>
  <si>
    <t>Lorena Morales</t>
  </si>
  <si>
    <t>Adam McLaughlin</t>
  </si>
  <si>
    <t>Brennen Varner</t>
  </si>
  <si>
    <t>Cali McRee</t>
  </si>
  <si>
    <t>Kenny Triplett</t>
  </si>
  <si>
    <t>Haley Eason</t>
  </si>
  <si>
    <t>Vegas Gilliam</t>
  </si>
  <si>
    <t>Brody Thorp</t>
  </si>
  <si>
    <t>Madison McClain</t>
  </si>
  <si>
    <t>Railie Rust</t>
  </si>
  <si>
    <t xml:space="preserve">Holli Brown </t>
  </si>
  <si>
    <t>Railei Rust</t>
  </si>
  <si>
    <t>Hudson Tharp</t>
  </si>
  <si>
    <t>Dallas Moreno</t>
  </si>
  <si>
    <t>Lili Appleton</t>
  </si>
  <si>
    <t>Braden Steele</t>
  </si>
  <si>
    <t>Shooter Wright</t>
  </si>
  <si>
    <t>Autumn Caffey</t>
  </si>
  <si>
    <t>Shiloh Woodard</t>
  </si>
  <si>
    <t>Allie Powell</t>
  </si>
  <si>
    <t>Landon Cheatham</t>
  </si>
  <si>
    <t>Melissa Bocanegra</t>
  </si>
  <si>
    <t>Tyrany Latta</t>
  </si>
  <si>
    <t>Cody Martin</t>
  </si>
  <si>
    <t>Samantha Leonard</t>
  </si>
  <si>
    <t>Harley Rodgers</t>
  </si>
  <si>
    <t>Madison Thurman</t>
  </si>
  <si>
    <t>Addi Holland</t>
  </si>
  <si>
    <t>Cutter Newton</t>
  </si>
  <si>
    <t>Bailee Hodges</t>
  </si>
  <si>
    <t>Jack Wise</t>
  </si>
  <si>
    <t>Troy Shelton</t>
  </si>
  <si>
    <t>Kade Bradley</t>
  </si>
  <si>
    <t>Hailey Carriger</t>
  </si>
  <si>
    <t>Dillan Miller</t>
  </si>
  <si>
    <t>Kenny Tripplett</t>
  </si>
  <si>
    <t>Peyton Turpstra</t>
  </si>
  <si>
    <t>Grayson Ridgon</t>
  </si>
  <si>
    <t>Maddison McClain</t>
  </si>
  <si>
    <t>Hayley Eason</t>
  </si>
  <si>
    <t>Mya Doorman</t>
  </si>
  <si>
    <t>Alexis Padduch</t>
  </si>
  <si>
    <t>Lilly Apleton</t>
  </si>
  <si>
    <t>Kade Lindley</t>
  </si>
  <si>
    <t>Riley Bryant</t>
  </si>
  <si>
    <t>Hailey Mack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</si>
</sst>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10"/>
      <name val="Arial"/>
    </font>
    <font>
      <sz val="8"/>
      <name val="Arial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/>
    <xf numFmtId="0" fontId="5" fillId="2" borderId="4" xfId="0" applyFont="1" applyFill="1" applyBorder="1" applyAlignment="1"/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Border="1" applyProtection="1"/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6" xfId="0" applyFill="1" applyBorder="1"/>
    <xf numFmtId="0" fontId="6" fillId="2" borderId="0" xfId="0" applyFont="1" applyFill="1" applyAlignme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5" xfId="0" applyFill="1" applyBorder="1" applyProtection="1"/>
    <xf numFmtId="0" fontId="0" fillId="3" borderId="0" xfId="0" applyFill="1"/>
    <xf numFmtId="0" fontId="9" fillId="2" borderId="0" xfId="0" applyFont="1" applyFill="1" applyAlignment="1">
      <alignment horizontal="center"/>
    </xf>
    <xf numFmtId="0" fontId="3" fillId="0" borderId="5" xfId="0" applyFont="1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10" xfId="0" applyFill="1" applyBorder="1"/>
    <xf numFmtId="0" fontId="0" fillId="0" borderId="10" xfId="0" applyBorder="1"/>
    <xf numFmtId="0" fontId="0" fillId="0" borderId="10" xfId="0" quotePrefix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textRotation="90"/>
    </xf>
    <xf numFmtId="0" fontId="0" fillId="0" borderId="5" xfId="0" applyBorder="1" applyAlignment="1">
      <alignment textRotation="90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UIL%20District%20Contests/1%202011%20UIL%20District%20Contests/2011%20ELEMENTARY%20Score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Totals"/>
      <sheetName val="z Art 4"/>
      <sheetName val="z Art 5"/>
      <sheetName val="z Creative Writing 2"/>
      <sheetName val="z Dict. Sk. 5"/>
      <sheetName val="z Listening 5"/>
      <sheetName val="z Maps, Graphs, Charts 5"/>
      <sheetName val="z Music Memory 3"/>
      <sheetName val="z Music Memory 4"/>
      <sheetName val="z Music Memory 5"/>
      <sheetName val="z No. Sense 4"/>
      <sheetName val="z No. Sense 5"/>
      <sheetName val="z Oral Read 4"/>
      <sheetName val="z Oral Read 5"/>
      <sheetName val="z Ready Writing 3"/>
      <sheetName val="z Ready Writing 4"/>
      <sheetName val="z Ready Writing 5"/>
      <sheetName val="z Social Studies 5"/>
      <sheetName val="z Spelling 3"/>
      <sheetName val="z Spelling 4"/>
      <sheetName val="z Spelling 5"/>
      <sheetName val="z Story Telling 2"/>
      <sheetName val="z Story Telling 3"/>
      <sheetName val="z Oral Rdg 2"/>
      <sheetName val="Sheet3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Blanket</v>
          </cell>
        </row>
        <row r="2">
          <cell r="A2" t="str">
            <v>Gustine</v>
          </cell>
        </row>
        <row r="3">
          <cell r="A3" t="str">
            <v>May</v>
          </cell>
        </row>
        <row r="4">
          <cell r="A4" t="str">
            <v>Mullin</v>
          </cell>
        </row>
        <row r="5">
          <cell r="A5" t="str">
            <v>Priddy</v>
          </cell>
        </row>
        <row r="6">
          <cell r="A6" t="str">
            <v>Sidney</v>
          </cell>
        </row>
        <row r="7">
          <cell r="A7" t="str">
            <v>Zephyr</v>
          </cell>
        </row>
      </sheetData>
      <sheetData sheetId="25"/>
    </sheetDataSet>
  </externalBook>
</externalLink>
</file>

<file path=xl/tables/table1.xml><?xml version="1.0" encoding="utf-8"?>
<table xmlns="http://schemas.openxmlformats.org/spreadsheetml/2006/main" id="1" name="tblSchools" displayName="tblSchools" ref="A1:A7" totalsRowShown="0" headerRowDxfId="5" dataDxfId="3" headerRowBorderDxfId="4" tableBorderDxfId="2" totalsRowBorderDxfId="1">
  <autoFilter ref="A1:A7"/>
  <tableColumns count="1">
    <tableColumn id="1" name="School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49"/>
  <sheetViews>
    <sheetView tabSelected="1" topLeftCell="A10" workbookViewId="0">
      <selection activeCell="B30" sqref="B30"/>
    </sheetView>
  </sheetViews>
  <sheetFormatPr defaultRowHeight="15" x14ac:dyDescent="0.25"/>
  <cols>
    <col min="1" max="1" width="16.85546875" customWidth="1"/>
  </cols>
  <sheetData>
    <row r="1" spans="1:9" x14ac:dyDescent="0.25">
      <c r="A1" s="36" t="s">
        <v>49</v>
      </c>
      <c r="B1" s="36"/>
      <c r="C1" s="36"/>
      <c r="D1" s="36"/>
      <c r="E1" s="36"/>
      <c r="F1" s="36"/>
      <c r="G1" s="36"/>
      <c r="H1" s="36"/>
      <c r="I1" s="18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18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37" t="s">
        <v>66</v>
      </c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38" t="s">
        <v>70</v>
      </c>
      <c r="B6" s="39"/>
      <c r="C6" s="39"/>
      <c r="D6" s="39"/>
      <c r="E6" s="39"/>
      <c r="F6" s="39"/>
      <c r="G6" s="39"/>
      <c r="H6" s="39"/>
      <c r="I6" s="1"/>
    </row>
    <row r="7" spans="1:9" x14ac:dyDescent="0.25">
      <c r="A7" s="19"/>
      <c r="B7" s="19"/>
      <c r="C7" s="19"/>
      <c r="D7" s="19"/>
      <c r="E7" s="19"/>
      <c r="F7" s="19"/>
      <c r="G7" s="19"/>
      <c r="H7" s="19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20" t="s">
        <v>1</v>
      </c>
      <c r="B9" s="40" t="s">
        <v>4</v>
      </c>
      <c r="C9" s="40"/>
      <c r="D9" s="40"/>
      <c r="E9" s="40"/>
      <c r="F9" s="40"/>
      <c r="G9" s="40"/>
      <c r="H9" s="40"/>
      <c r="I9" s="1"/>
    </row>
    <row r="10" spans="1:9" x14ac:dyDescent="0.25">
      <c r="A10" s="11"/>
      <c r="B10" s="28" t="s">
        <v>71</v>
      </c>
      <c r="C10" s="29" t="s">
        <v>72</v>
      </c>
      <c r="D10" s="28" t="s">
        <v>73</v>
      </c>
      <c r="E10" s="28" t="s">
        <v>74</v>
      </c>
      <c r="F10" s="28" t="s">
        <v>75</v>
      </c>
      <c r="G10" s="28" t="s">
        <v>76</v>
      </c>
      <c r="H10" s="28"/>
      <c r="I10" s="1"/>
    </row>
    <row r="11" spans="1:9" x14ac:dyDescent="0.25">
      <c r="A11" s="21" t="s">
        <v>17</v>
      </c>
      <c r="B11" s="11">
        <f>'Art7'!J32</f>
        <v>4</v>
      </c>
      <c r="C11" s="11">
        <f>'Art7'!K32</f>
        <v>21</v>
      </c>
      <c r="D11" s="11">
        <f>'Art7'!L32</f>
        <v>0</v>
      </c>
      <c r="E11" s="11">
        <f>'Art7'!M32</f>
        <v>10</v>
      </c>
      <c r="F11" s="11">
        <f>'Art7'!N32</f>
        <v>0</v>
      </c>
      <c r="G11" s="11">
        <f>'Art7'!O32</f>
        <v>38</v>
      </c>
      <c r="H11" s="11">
        <f>'Art7'!P32</f>
        <v>0</v>
      </c>
      <c r="I11" s="1"/>
    </row>
    <row r="12" spans="1:9" x14ac:dyDescent="0.25">
      <c r="A12" s="21" t="s">
        <v>18</v>
      </c>
      <c r="B12" s="11">
        <f>'Art8'!J32</f>
        <v>13</v>
      </c>
      <c r="C12" s="11">
        <f>'Art8'!K32</f>
        <v>15</v>
      </c>
      <c r="D12" s="11">
        <f>'Art8'!L32</f>
        <v>0</v>
      </c>
      <c r="E12" s="11">
        <f>'Art8'!M32</f>
        <v>30</v>
      </c>
      <c r="F12" s="11">
        <f>'Art8'!N32</f>
        <v>0</v>
      </c>
      <c r="G12" s="11">
        <f>'Art8'!O32</f>
        <v>15</v>
      </c>
      <c r="H12" s="11">
        <f>'Art7'!P32</f>
        <v>0</v>
      </c>
      <c r="I12" s="1"/>
    </row>
    <row r="13" spans="1:9" x14ac:dyDescent="0.25">
      <c r="A13" s="21" t="s">
        <v>50</v>
      </c>
      <c r="B13" s="11">
        <f>'Calc App7'!J32</f>
        <v>0</v>
      </c>
      <c r="C13" s="11">
        <f>'Calc App7'!K32</f>
        <v>0</v>
      </c>
      <c r="D13" s="11">
        <f>'Calc App7'!L32</f>
        <v>18</v>
      </c>
      <c r="E13" s="11">
        <f>'Calc App7'!M32</f>
        <v>15</v>
      </c>
      <c r="F13" s="11">
        <f>'Calc App7'!N32</f>
        <v>8</v>
      </c>
      <c r="G13" s="11">
        <f>'Calc App7'!O32</f>
        <v>28</v>
      </c>
      <c r="H13" s="11">
        <f>'Calc App7'!P32</f>
        <v>0</v>
      </c>
      <c r="I13" s="1"/>
    </row>
    <row r="14" spans="1:9" x14ac:dyDescent="0.25">
      <c r="A14" s="21" t="s">
        <v>51</v>
      </c>
      <c r="B14" s="11">
        <f>'Calc App8'!J32</f>
        <v>0</v>
      </c>
      <c r="C14" s="11">
        <f>'Calc App8'!K32</f>
        <v>0</v>
      </c>
      <c r="D14" s="11">
        <f>'Calc App8'!L32</f>
        <v>25</v>
      </c>
      <c r="E14" s="11">
        <f>'Calc App8'!M32</f>
        <v>0</v>
      </c>
      <c r="F14" s="11">
        <f>'Calc App8'!N32</f>
        <v>44</v>
      </c>
      <c r="G14" s="11">
        <f>'Calc App8'!O32</f>
        <v>4</v>
      </c>
      <c r="H14" s="11">
        <f>'Calc App8'!P32</f>
        <v>0</v>
      </c>
      <c r="I14" s="1"/>
    </row>
    <row r="15" spans="1:9" x14ac:dyDescent="0.25">
      <c r="A15" s="21" t="s">
        <v>52</v>
      </c>
      <c r="B15" s="11">
        <f>Chess7!J32</f>
        <v>10</v>
      </c>
      <c r="C15" s="11">
        <f>Chess7!K32</f>
        <v>0</v>
      </c>
      <c r="D15" s="11">
        <f>Chess7!L32</f>
        <v>9</v>
      </c>
      <c r="E15" s="11">
        <f>Chess7!M32</f>
        <v>22</v>
      </c>
      <c r="F15" s="11">
        <f>Chess7!N32</f>
        <v>32</v>
      </c>
      <c r="G15" s="11">
        <f>Chess7!O32</f>
        <v>0</v>
      </c>
      <c r="H15" s="11">
        <f>Chess7!P32</f>
        <v>0</v>
      </c>
      <c r="I15" s="1"/>
    </row>
    <row r="16" spans="1:9" x14ac:dyDescent="0.25">
      <c r="A16" s="21" t="s">
        <v>53</v>
      </c>
      <c r="B16" s="11">
        <f>Chess8!J32</f>
        <v>37</v>
      </c>
      <c r="C16" s="11">
        <f>Chess8!K32</f>
        <v>0</v>
      </c>
      <c r="D16" s="11">
        <f>Chess8!L32</f>
        <v>0</v>
      </c>
      <c r="E16" s="11">
        <f>Chess8!M32</f>
        <v>8</v>
      </c>
      <c r="F16" s="11">
        <f>Chess8!N32</f>
        <v>12</v>
      </c>
      <c r="G16" s="11">
        <f>Chess8!O32</f>
        <v>16</v>
      </c>
      <c r="H16" s="11">
        <f>Chess8!P32</f>
        <v>0</v>
      </c>
      <c r="I16" s="1"/>
    </row>
    <row r="17" spans="1:9" x14ac:dyDescent="0.25">
      <c r="A17" s="21" t="s">
        <v>54</v>
      </c>
      <c r="B17" s="11">
        <f>Dictionary7!J32</f>
        <v>26</v>
      </c>
      <c r="C17" s="11">
        <f>Dictionary7!K32</f>
        <v>27</v>
      </c>
      <c r="D17" s="11">
        <f>Dictionary7!L32</f>
        <v>0</v>
      </c>
      <c r="E17" s="11">
        <f>Dictionary7!M32</f>
        <v>0</v>
      </c>
      <c r="F17" s="11">
        <f>Dictionary7!N32</f>
        <v>20</v>
      </c>
      <c r="G17" s="11">
        <f>Dictionary7!O32</f>
        <v>0</v>
      </c>
      <c r="H17" s="11">
        <f>Dictionary7!P32</f>
        <v>0</v>
      </c>
      <c r="I17" s="1"/>
    </row>
    <row r="18" spans="1:9" x14ac:dyDescent="0.25">
      <c r="A18" s="21" t="s">
        <v>55</v>
      </c>
      <c r="B18" s="11">
        <f>Dictionary8!J32</f>
        <v>29</v>
      </c>
      <c r="C18" s="11">
        <f>Dictionary8!K32</f>
        <v>19</v>
      </c>
      <c r="D18" s="11">
        <f>Dictionary8!L32</f>
        <v>0</v>
      </c>
      <c r="E18" s="11">
        <f>Dictionary8!M32</f>
        <v>0</v>
      </c>
      <c r="F18" s="11">
        <f>Dictionary8!N32</f>
        <v>25</v>
      </c>
      <c r="G18" s="11">
        <f>Dictionary8!O32</f>
        <v>0</v>
      </c>
      <c r="H18" s="11">
        <f>Dictionary8!P32</f>
        <v>0</v>
      </c>
      <c r="I18" s="1"/>
    </row>
    <row r="19" spans="1:9" x14ac:dyDescent="0.25">
      <c r="A19" s="21" t="s">
        <v>56</v>
      </c>
      <c r="B19" s="11">
        <f>'Editorial Writing7'!J32</f>
        <v>12</v>
      </c>
      <c r="C19" s="11">
        <f>'Editorial Writing7'!K32</f>
        <v>23</v>
      </c>
      <c r="D19" s="11">
        <f>'Editorial Writing7'!L32</f>
        <v>0</v>
      </c>
      <c r="E19" s="11">
        <f>'Editorial Writing7'!M32</f>
        <v>0</v>
      </c>
      <c r="F19" s="11">
        <f>'Editorial Writing7'!N32</f>
        <v>0</v>
      </c>
      <c r="G19" s="11">
        <f>'Editorial Writing7'!O32</f>
        <v>20</v>
      </c>
      <c r="H19" s="11">
        <f>'Editorial Writing7'!P32</f>
        <v>0</v>
      </c>
      <c r="I19" s="1"/>
    </row>
    <row r="20" spans="1:9" x14ac:dyDescent="0.25">
      <c r="A20" s="21" t="s">
        <v>57</v>
      </c>
      <c r="B20" s="11">
        <f>'Editorial Writing8'!J32</f>
        <v>0</v>
      </c>
      <c r="C20" s="11">
        <f>'Editorial Writing8'!K32</f>
        <v>22</v>
      </c>
      <c r="D20" s="11">
        <f>'Editorial Writing8'!L32</f>
        <v>0</v>
      </c>
      <c r="E20" s="11">
        <f>'Editorial Writing8'!M32</f>
        <v>21</v>
      </c>
      <c r="F20" s="11">
        <f>'Editorial Writing8'!N32</f>
        <v>4</v>
      </c>
      <c r="G20" s="11">
        <f>'Editorial Writing8'!O32</f>
        <v>8</v>
      </c>
      <c r="H20" s="11">
        <f>'Editorial Writing8'!P32</f>
        <v>0</v>
      </c>
      <c r="I20" s="1"/>
    </row>
    <row r="21" spans="1:9" x14ac:dyDescent="0.25">
      <c r="A21" s="21" t="s">
        <v>58</v>
      </c>
      <c r="B21" s="11">
        <f>'Impromptu Speaking7'!J32</f>
        <v>0</v>
      </c>
      <c r="C21" s="11">
        <f>'Impromptu Speaking7'!K32</f>
        <v>23</v>
      </c>
      <c r="D21" s="11">
        <f>'Impromptu Speaking7'!L32</f>
        <v>0</v>
      </c>
      <c r="E21" s="11">
        <f>'Impromptu Speaking7'!M32</f>
        <v>18</v>
      </c>
      <c r="F21" s="11">
        <f>'Impromptu Speaking7'!N32</f>
        <v>0</v>
      </c>
      <c r="G21" s="11">
        <f>'Impromptu Speaking7'!O32</f>
        <v>14</v>
      </c>
      <c r="H21" s="11">
        <f>'Impromptu Speaking7'!P32</f>
        <v>0</v>
      </c>
      <c r="I21" s="1"/>
    </row>
    <row r="22" spans="1:9" x14ac:dyDescent="0.25">
      <c r="A22" s="21" t="s">
        <v>59</v>
      </c>
      <c r="B22" s="11">
        <f>'Impromptu Speaking8'!J32</f>
        <v>0</v>
      </c>
      <c r="C22" s="11">
        <f>'Impromptu Speaking8'!K32</f>
        <v>25</v>
      </c>
      <c r="D22" s="11">
        <f>'Impromptu Speaking8'!L32</f>
        <v>0</v>
      </c>
      <c r="E22" s="11">
        <f>'Impromptu Speaking8'!M32</f>
        <v>0</v>
      </c>
      <c r="F22" s="11">
        <f>'Impromptu Speaking8'!N32</f>
        <v>6</v>
      </c>
      <c r="G22" s="11">
        <f>'Impromptu Speaking8'!O32</f>
        <v>24</v>
      </c>
      <c r="H22" s="11">
        <f>'Impromptu Speaking8'!P32</f>
        <v>0</v>
      </c>
      <c r="I22" s="1"/>
    </row>
    <row r="23" spans="1:9" x14ac:dyDescent="0.25">
      <c r="A23" s="21" t="s">
        <v>29</v>
      </c>
      <c r="B23" s="11">
        <f>Listening7!J32</f>
        <v>6</v>
      </c>
      <c r="C23" s="11">
        <f>Listening7!K32</f>
        <v>17</v>
      </c>
      <c r="D23" s="11">
        <f>Listening7!L32</f>
        <v>0</v>
      </c>
      <c r="E23" s="11">
        <f>Listening7!M32</f>
        <v>0</v>
      </c>
      <c r="F23" s="11">
        <f>Listening7!N32</f>
        <v>20</v>
      </c>
      <c r="G23" s="11">
        <f>Listening7!O32</f>
        <v>30</v>
      </c>
      <c r="H23" s="11">
        <f>Listening7!P32</f>
        <v>0</v>
      </c>
      <c r="I23" s="1"/>
    </row>
    <row r="24" spans="1:9" x14ac:dyDescent="0.25">
      <c r="A24" s="21" t="s">
        <v>30</v>
      </c>
      <c r="B24" s="11">
        <f>Listening8!J32</f>
        <v>6</v>
      </c>
      <c r="C24" s="11">
        <f>Listening8!K32</f>
        <v>18</v>
      </c>
      <c r="D24" s="11">
        <f>Listening8!L32</f>
        <v>0</v>
      </c>
      <c r="E24" s="11">
        <f>Listening8!M32</f>
        <v>8</v>
      </c>
      <c r="F24" s="11">
        <f>Listening8!N32</f>
        <v>21</v>
      </c>
      <c r="G24" s="11">
        <f>Listening8!O32</f>
        <v>20</v>
      </c>
      <c r="H24" s="11">
        <f>Listening8!P32</f>
        <v>0</v>
      </c>
      <c r="I24" s="1"/>
    </row>
    <row r="25" spans="1:9" x14ac:dyDescent="0.25">
      <c r="A25" s="21" t="s">
        <v>60</v>
      </c>
      <c r="B25" s="11">
        <f>'Maps G&amp;C7'!J32</f>
        <v>4</v>
      </c>
      <c r="C25" s="11">
        <f>'Maps G&amp;C7'!K32</f>
        <v>0</v>
      </c>
      <c r="D25" s="11">
        <f>'Maps G&amp;C7'!L32</f>
        <v>10</v>
      </c>
      <c r="E25" s="11">
        <f>'Maps G&amp;C7'!M32</f>
        <v>0</v>
      </c>
      <c r="F25" s="11">
        <f>'Maps G&amp;C7'!N32</f>
        <v>29</v>
      </c>
      <c r="G25" s="11">
        <f>'Maps G&amp;C7'!O32</f>
        <v>30</v>
      </c>
      <c r="H25" s="11">
        <f>'Maps G&amp;C7'!P32</f>
        <v>0</v>
      </c>
      <c r="I25" s="1"/>
    </row>
    <row r="26" spans="1:9" x14ac:dyDescent="0.25">
      <c r="A26" s="21" t="s">
        <v>61</v>
      </c>
      <c r="B26" s="11">
        <f>'Maps G&amp;C8'!J32</f>
        <v>4</v>
      </c>
      <c r="C26" s="11">
        <f>'Maps G&amp;C8'!K32</f>
        <v>35</v>
      </c>
      <c r="D26" s="11">
        <f>'Maps G&amp;C8'!L32</f>
        <v>0</v>
      </c>
      <c r="E26" s="11">
        <f>'Maps G&amp;C8'!M32</f>
        <v>30</v>
      </c>
      <c r="F26" s="11">
        <f>'Maps G&amp;C8'!N32</f>
        <v>4</v>
      </c>
      <c r="G26" s="11">
        <f>'Maps G&amp;C8'!O32</f>
        <v>0</v>
      </c>
      <c r="H26" s="11">
        <f>'Maps G&amp;C8'!P32</f>
        <v>0</v>
      </c>
      <c r="I26" s="1"/>
    </row>
    <row r="27" spans="1:9" x14ac:dyDescent="0.25">
      <c r="A27" s="21" t="s">
        <v>62</v>
      </c>
      <c r="B27" s="11">
        <f>Math7!J32</f>
        <v>10</v>
      </c>
      <c r="C27" s="11">
        <f>Math7!K32</f>
        <v>0</v>
      </c>
      <c r="D27" s="11">
        <f>Math7!L32</f>
        <v>16</v>
      </c>
      <c r="E27" s="11">
        <f>Math7!M32</f>
        <v>0</v>
      </c>
      <c r="F27" s="11">
        <f>Math7!N32</f>
        <v>27</v>
      </c>
      <c r="G27" s="11">
        <f>Math7!O32</f>
        <v>20</v>
      </c>
      <c r="H27" s="11">
        <f>Math7!P32</f>
        <v>0</v>
      </c>
      <c r="I27" s="1"/>
    </row>
    <row r="28" spans="1:9" x14ac:dyDescent="0.25">
      <c r="A28" s="21" t="s">
        <v>63</v>
      </c>
      <c r="B28" s="11">
        <f>Math8!J32</f>
        <v>20</v>
      </c>
      <c r="C28" s="11">
        <f>Math8!K32</f>
        <v>45</v>
      </c>
      <c r="D28" s="11">
        <f>Math8!L32</f>
        <v>0</v>
      </c>
      <c r="E28" s="11">
        <f>Math8!M32</f>
        <v>8</v>
      </c>
      <c r="F28" s="11">
        <f>Math8!N32</f>
        <v>0</v>
      </c>
      <c r="G28" s="11">
        <f>Math8!O32</f>
        <v>0</v>
      </c>
      <c r="H28" s="11">
        <f>Math8!P32</f>
        <v>0</v>
      </c>
      <c r="I28" s="1"/>
    </row>
    <row r="29" spans="1:9" x14ac:dyDescent="0.25">
      <c r="A29" s="21" t="s">
        <v>64</v>
      </c>
      <c r="B29" s="11">
        <f>'Mod Oratory7'!J32</f>
        <v>0</v>
      </c>
      <c r="C29" s="11">
        <f>'Mod Oratory7'!K32</f>
        <v>8</v>
      </c>
      <c r="D29" s="11">
        <f>'Mod Oratory7'!L32</f>
        <v>0</v>
      </c>
      <c r="E29" s="11">
        <f>'Mod Oratory7'!M32</f>
        <v>0</v>
      </c>
      <c r="F29" s="11">
        <f>'Mod Oratory7'!N32</f>
        <v>0</v>
      </c>
      <c r="G29" s="11">
        <f>'Mod Oratory7'!O32</f>
        <v>37</v>
      </c>
      <c r="H29" s="11">
        <f>'Mod Oratory7'!P32</f>
        <v>0</v>
      </c>
      <c r="I29" s="1"/>
    </row>
    <row r="30" spans="1:9" x14ac:dyDescent="0.25">
      <c r="A30" s="21" t="s">
        <v>65</v>
      </c>
      <c r="B30" s="11">
        <f>'Mod Oratory8'!J32</f>
        <v>0</v>
      </c>
      <c r="C30" s="11">
        <f>'Mod Oratory8'!K32</f>
        <v>10</v>
      </c>
      <c r="D30" s="11">
        <f>'Mod Oratory8'!L32</f>
        <v>0</v>
      </c>
      <c r="E30" s="11">
        <f>'Mod Oratory8'!M32</f>
        <v>4</v>
      </c>
      <c r="F30" s="11">
        <f>'Mod Oratory8'!N32</f>
        <v>20</v>
      </c>
      <c r="G30" s="11">
        <f>'Mod Oratory8'!O32</f>
        <v>21</v>
      </c>
      <c r="H30" s="11">
        <f>'Mod Oratory8'!P32</f>
        <v>0</v>
      </c>
      <c r="I30" s="1"/>
    </row>
    <row r="31" spans="1:9" x14ac:dyDescent="0.25">
      <c r="A31" s="21" t="s">
        <v>68</v>
      </c>
      <c r="B31" s="11">
        <f>'Music Mem7'!J32</f>
        <v>0</v>
      </c>
      <c r="C31" s="11">
        <f>'Music Mem7'!K32</f>
        <v>0</v>
      </c>
      <c r="D31" s="11">
        <f>'Music Mem7'!L32</f>
        <v>0</v>
      </c>
      <c r="E31" s="11">
        <f>'Music Mem7'!M32</f>
        <v>0</v>
      </c>
      <c r="F31" s="11">
        <f>'Music Mem7'!N32</f>
        <v>0</v>
      </c>
      <c r="G31" s="11">
        <f>'Music Mem7'!O32</f>
        <v>27</v>
      </c>
      <c r="H31" s="11">
        <f>'Music Mem7'!P32</f>
        <v>0</v>
      </c>
      <c r="I31" s="1"/>
    </row>
    <row r="32" spans="1:9" x14ac:dyDescent="0.25">
      <c r="A32" s="21" t="s">
        <v>69</v>
      </c>
      <c r="B32" s="11">
        <f>'Music Mem8'!J32</f>
        <v>0</v>
      </c>
      <c r="C32" s="11">
        <f>'Music Mem8'!K32</f>
        <v>0</v>
      </c>
      <c r="D32" s="11">
        <f>'Music Mem8'!L32</f>
        <v>0</v>
      </c>
      <c r="E32" s="11">
        <f>'Music Mem8'!M32</f>
        <v>53</v>
      </c>
      <c r="F32" s="11">
        <f>'Music Mem8'!N32</f>
        <v>0</v>
      </c>
      <c r="G32" s="11">
        <f>'Music Mem8'!O32</f>
        <v>0</v>
      </c>
      <c r="H32" s="11">
        <f>'Music Mem8'!P32</f>
        <v>0</v>
      </c>
      <c r="I32" s="1"/>
    </row>
    <row r="33" spans="1:9" x14ac:dyDescent="0.25">
      <c r="A33" s="25" t="s">
        <v>37</v>
      </c>
      <c r="B33" s="26">
        <f>'Number Sense7'!J32</f>
        <v>0</v>
      </c>
      <c r="C33" s="26">
        <f>'Number Sense7'!K32</f>
        <v>30</v>
      </c>
      <c r="D33" s="26">
        <f>'Number Sense7'!L32</f>
        <v>14</v>
      </c>
      <c r="E33" s="26">
        <f>'Number Sense7'!M32</f>
        <v>0</v>
      </c>
      <c r="F33" s="26">
        <f>'Number Sense7'!N32</f>
        <v>0</v>
      </c>
      <c r="G33" s="26">
        <f>'Number Sense7'!O32</f>
        <v>29</v>
      </c>
      <c r="H33" s="26">
        <f>'Number Sense7'!P32</f>
        <v>0</v>
      </c>
      <c r="I33" s="1"/>
    </row>
    <row r="34" spans="1:9" x14ac:dyDescent="0.25">
      <c r="A34" s="25" t="s">
        <v>38</v>
      </c>
      <c r="B34" s="26">
        <f>'Number Sense8'!J32</f>
        <v>23</v>
      </c>
      <c r="C34" s="26">
        <f>'Number Sense8'!K32</f>
        <v>22</v>
      </c>
      <c r="D34" s="26">
        <f>'Number Sense8'!L32</f>
        <v>0</v>
      </c>
      <c r="E34" s="26">
        <f>'Number Sense8'!M32</f>
        <v>7</v>
      </c>
      <c r="F34" s="26">
        <f>'Number Sense8'!N32</f>
        <v>0</v>
      </c>
      <c r="G34" s="26">
        <f>'Number Sense8'!O32</f>
        <v>17</v>
      </c>
      <c r="H34" s="26">
        <f>'Number Sense8'!P32</f>
        <v>0</v>
      </c>
      <c r="I34" s="1"/>
    </row>
    <row r="35" spans="1:9" x14ac:dyDescent="0.25">
      <c r="A35" s="25" t="s">
        <v>39</v>
      </c>
      <c r="B35" s="26">
        <f>'Oral Reading7'!J32</f>
        <v>0</v>
      </c>
      <c r="C35" s="26">
        <f>'Oral Reading7'!K32</f>
        <v>25</v>
      </c>
      <c r="D35" s="26">
        <f>'Oral Reading7'!L32</f>
        <v>0</v>
      </c>
      <c r="E35" s="26">
        <f>'Oral Reading7'!M32</f>
        <v>8</v>
      </c>
      <c r="F35" s="26">
        <f>'Oral Reading7'!N32</f>
        <v>4</v>
      </c>
      <c r="G35" s="26">
        <f>'Oral Reading7'!O32</f>
        <v>18</v>
      </c>
      <c r="H35" s="26">
        <f>'Oral Reading7'!P32</f>
        <v>0</v>
      </c>
      <c r="I35" s="1"/>
    </row>
    <row r="36" spans="1:9" x14ac:dyDescent="0.25">
      <c r="A36" s="25" t="s">
        <v>40</v>
      </c>
      <c r="B36" s="26">
        <f>'Oral Reading8'!J32</f>
        <v>20</v>
      </c>
      <c r="C36" s="26">
        <f>'Oral Reading8'!K32</f>
        <v>27</v>
      </c>
      <c r="D36" s="26">
        <f>'Oral Reading8'!L32</f>
        <v>0</v>
      </c>
      <c r="E36" s="26">
        <f>'Oral Reading8'!M32</f>
        <v>0</v>
      </c>
      <c r="F36" s="26">
        <f>'Oral Reading8'!N32</f>
        <v>0</v>
      </c>
      <c r="G36" s="26">
        <f>'Oral Reading8'!O32</f>
        <v>8</v>
      </c>
      <c r="H36" s="26">
        <f>'Oral Reading8'!P32</f>
        <v>0</v>
      </c>
      <c r="I36" s="1"/>
    </row>
    <row r="37" spans="1:9" x14ac:dyDescent="0.25">
      <c r="A37" s="25" t="s">
        <v>41</v>
      </c>
      <c r="B37" s="26">
        <f>'Ready Writing7'!J32</f>
        <v>16</v>
      </c>
      <c r="C37" s="26">
        <f>'Ready Writing7'!K32</f>
        <v>15</v>
      </c>
      <c r="D37" s="26">
        <f>'Ready Writing7'!L32</f>
        <v>0</v>
      </c>
      <c r="E37" s="26">
        <f>'Ready Writing7'!M32</f>
        <v>10</v>
      </c>
      <c r="F37" s="26">
        <f>'Ready Writing7'!N32</f>
        <v>0</v>
      </c>
      <c r="G37" s="26">
        <f>'Ready Writing7'!O32</f>
        <v>14</v>
      </c>
      <c r="H37" s="26">
        <f>'Ready Writing7'!P32</f>
        <v>0</v>
      </c>
      <c r="I37" s="1"/>
    </row>
    <row r="38" spans="1:9" x14ac:dyDescent="0.25">
      <c r="A38" s="25" t="s">
        <v>42</v>
      </c>
      <c r="B38" s="26">
        <f>'Ready Writing8'!J32</f>
        <v>0</v>
      </c>
      <c r="C38" s="26">
        <f>'Ready Writing8'!K32</f>
        <v>4</v>
      </c>
      <c r="D38" s="26">
        <f>'Ready Writing8'!L32</f>
        <v>0</v>
      </c>
      <c r="E38" s="26">
        <f>'Ready Writing8'!M32</f>
        <v>23</v>
      </c>
      <c r="F38" s="26">
        <f>'Ready Writing8'!N32</f>
        <v>22</v>
      </c>
      <c r="G38" s="26">
        <f>'Ready Writing8'!O32</f>
        <v>6</v>
      </c>
      <c r="H38" s="26">
        <f>'Ready Writing8'!P32</f>
        <v>0</v>
      </c>
      <c r="I38" s="1"/>
    </row>
    <row r="39" spans="1:9" x14ac:dyDescent="0.25">
      <c r="A39" s="25" t="s">
        <v>43</v>
      </c>
      <c r="B39" s="26">
        <f>Science7!J32</f>
        <v>14</v>
      </c>
      <c r="C39" s="26">
        <f>Science7!K32</f>
        <v>14</v>
      </c>
      <c r="D39" s="26">
        <f>Science7!L32</f>
        <v>0</v>
      </c>
      <c r="E39" s="26">
        <f>Science7!M32</f>
        <v>4</v>
      </c>
      <c r="F39" s="26">
        <f>Science7!N32</f>
        <v>35</v>
      </c>
      <c r="G39" s="26">
        <f>Science7!O32</f>
        <v>6</v>
      </c>
      <c r="H39" s="26">
        <f>Science7!P32</f>
        <v>0</v>
      </c>
      <c r="I39" s="1"/>
    </row>
    <row r="40" spans="1:9" x14ac:dyDescent="0.25">
      <c r="A40" s="25" t="s">
        <v>44</v>
      </c>
      <c r="B40" s="26">
        <f>Science8!J32</f>
        <v>0</v>
      </c>
      <c r="C40" s="26">
        <f>Science8!K32</f>
        <v>31</v>
      </c>
      <c r="D40" s="26">
        <f>Science8!L32</f>
        <v>14</v>
      </c>
      <c r="E40" s="26">
        <f>Science8!M32</f>
        <v>12</v>
      </c>
      <c r="F40" s="26">
        <f>Science8!N32</f>
        <v>14</v>
      </c>
      <c r="G40" s="26">
        <f>Science8!O32</f>
        <v>2</v>
      </c>
      <c r="H40" s="26">
        <f>Science8!P32</f>
        <v>0</v>
      </c>
      <c r="I40" s="1"/>
    </row>
    <row r="41" spans="1:9" x14ac:dyDescent="0.25">
      <c r="A41" s="25" t="s">
        <v>45</v>
      </c>
      <c r="B41" s="26">
        <f>'Social Studies7'!J32</f>
        <v>4</v>
      </c>
      <c r="C41" s="26">
        <f>'Social Studies7'!K32</f>
        <v>15</v>
      </c>
      <c r="D41" s="26">
        <f>'Social Studies7'!L32</f>
        <v>0</v>
      </c>
      <c r="E41" s="26">
        <f>'Social Studies7'!M32</f>
        <v>0</v>
      </c>
      <c r="F41" s="26">
        <f>'Social Studies7'!N32</f>
        <v>8</v>
      </c>
      <c r="G41" s="26">
        <f>'Social Studies7'!O32</f>
        <v>36</v>
      </c>
      <c r="H41" s="26">
        <f>'Social Studies7'!P32</f>
        <v>0</v>
      </c>
      <c r="I41" s="1"/>
    </row>
    <row r="42" spans="1:9" x14ac:dyDescent="0.25">
      <c r="A42" s="25" t="s">
        <v>46</v>
      </c>
      <c r="B42" s="26">
        <f>'Social Studies8'!J32</f>
        <v>8</v>
      </c>
      <c r="C42" s="26">
        <f>'Social Studies8'!K32</f>
        <v>30</v>
      </c>
      <c r="D42" s="26">
        <f>'Social Studies8'!L32</f>
        <v>0</v>
      </c>
      <c r="E42" s="26">
        <f>'Social Studies8'!M32</f>
        <v>0</v>
      </c>
      <c r="F42" s="26">
        <f>'Social Studies8'!N32</f>
        <v>0</v>
      </c>
      <c r="G42" s="26">
        <f>'Social Studies8'!O32</f>
        <v>25</v>
      </c>
      <c r="H42" s="26">
        <f>'Social Studies8'!P32</f>
        <v>0</v>
      </c>
      <c r="I42" s="1"/>
    </row>
    <row r="43" spans="1:9" x14ac:dyDescent="0.25">
      <c r="A43" s="25" t="s">
        <v>47</v>
      </c>
      <c r="B43" s="26">
        <f>Spelling7!J32</f>
        <v>0</v>
      </c>
      <c r="C43" s="26">
        <f>Spelling7!K32</f>
        <v>20</v>
      </c>
      <c r="D43" s="26">
        <f>Spelling7!L32</f>
        <v>0</v>
      </c>
      <c r="E43" s="26">
        <f>Spelling7!M32</f>
        <v>0</v>
      </c>
      <c r="F43" s="26">
        <f>Spelling7!N32</f>
        <v>19</v>
      </c>
      <c r="G43" s="26">
        <f>Spelling7!O32</f>
        <v>34</v>
      </c>
      <c r="H43" s="26">
        <f>Spelling7!P32</f>
        <v>0</v>
      </c>
      <c r="I43" s="1"/>
    </row>
    <row r="44" spans="1:9" x14ac:dyDescent="0.25">
      <c r="A44" s="25" t="s">
        <v>48</v>
      </c>
      <c r="B44" s="27">
        <f>Spelling8!J32</f>
        <v>0</v>
      </c>
      <c r="C44" s="27">
        <f>Spelling8!K32</f>
        <v>16</v>
      </c>
      <c r="D44" s="27">
        <f>Spelling8!L32</f>
        <v>0</v>
      </c>
      <c r="E44" s="27">
        <f>Spelling8!M32</f>
        <v>22</v>
      </c>
      <c r="F44" s="27">
        <f>Spelling8!N32</f>
        <v>16</v>
      </c>
      <c r="G44" s="27">
        <f>Spelling8!O32</f>
        <v>19</v>
      </c>
      <c r="H44" s="27">
        <f>Spelling8!P32</f>
        <v>0</v>
      </c>
      <c r="I44" s="1"/>
    </row>
    <row r="45" spans="1:9" x14ac:dyDescent="0.25">
      <c r="A45" s="25"/>
      <c r="B45" s="26"/>
      <c r="C45" s="26"/>
      <c r="D45" s="26"/>
      <c r="E45" s="26"/>
      <c r="F45" s="26"/>
      <c r="G45" s="26"/>
      <c r="H45" s="26"/>
      <c r="I45" s="1"/>
    </row>
    <row r="46" spans="1:9" ht="15.75" thickBot="1" x14ac:dyDescent="0.3">
      <c r="A46" s="22"/>
      <c r="B46" s="22"/>
      <c r="C46" s="22"/>
      <c r="D46" s="22"/>
      <c r="E46" s="22"/>
      <c r="F46" s="22"/>
      <c r="G46" s="22"/>
      <c r="H46" s="22"/>
      <c r="I46" s="1"/>
    </row>
    <row r="47" spans="1:9" ht="15.75" thickBot="1" x14ac:dyDescent="0.3">
      <c r="A47" s="23" t="s">
        <v>15</v>
      </c>
      <c r="B47" s="24">
        <f>SUM(B11:B46)</f>
        <v>266</v>
      </c>
      <c r="C47" s="24">
        <f>SUM(C11:C46)</f>
        <v>557</v>
      </c>
      <c r="D47" s="24">
        <f>SUM(D11:D46)</f>
        <v>106</v>
      </c>
      <c r="E47" s="24">
        <f>SUM(E11:E46)</f>
        <v>313</v>
      </c>
      <c r="F47" s="24">
        <f>SUM(F11:F46)</f>
        <v>390</v>
      </c>
      <c r="G47" s="24">
        <f>SUM(G11:G46)</f>
        <v>566</v>
      </c>
      <c r="H47" s="24">
        <f>SUM(H11:H46)</f>
        <v>0</v>
      </c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4">
    <mergeCell ref="A1:H2"/>
    <mergeCell ref="A4:H4"/>
    <mergeCell ref="A6:H6"/>
    <mergeCell ref="B9:H9"/>
  </mergeCells>
  <pageMargins left="0.7" right="0.7" top="0.75" bottom="0.75" header="0.3" footer="0.3"/>
  <pageSetup scale="73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3.85546875" customWidth="1"/>
    <col min="4" max="4" width="22.140625" customWidth="1"/>
    <col min="5" max="5" width="3.7109375" customWidth="1"/>
    <col min="6" max="6" width="13.42578125" customWidth="1"/>
    <col min="7" max="7" width="3.140625" customWidth="1"/>
    <col min="9" max="9" width="7.42578125" customWidth="1"/>
    <col min="10" max="10" width="6.28515625" customWidth="1"/>
    <col min="11" max="11" width="6" customWidth="1"/>
    <col min="12" max="12" width="5.7109375" customWidth="1"/>
    <col min="13" max="13" width="5.140625" customWidth="1"/>
    <col min="14" max="14" width="4.85546875" customWidth="1"/>
    <col min="15" max="15" width="5" customWidth="1"/>
    <col min="16" max="16" width="4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79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95</v>
      </c>
      <c r="E13" s="1"/>
      <c r="F13" s="9" t="s">
        <v>71</v>
      </c>
      <c r="G13" s="1"/>
      <c r="H13" s="10">
        <v>12</v>
      </c>
      <c r="I13" s="1"/>
      <c r="J13" s="11">
        <f t="shared" si="0"/>
        <v>12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80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126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81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137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12</v>
      </c>
      <c r="K24" s="11">
        <f>SUM(K12:K22)</f>
        <v>23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0</v>
      </c>
      <c r="O24" s="11">
        <f t="shared" si="7"/>
        <v>20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12</v>
      </c>
      <c r="K32" s="11">
        <f>SUM(K28:K30,K24)</f>
        <v>23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0</v>
      </c>
      <c r="O32" s="11">
        <f t="shared" si="15"/>
        <v>20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zoomScale="90" zoomScaleNormal="90" workbookViewId="0">
      <selection activeCell="F17" sqref="F17"/>
    </sheetView>
  </sheetViews>
  <sheetFormatPr defaultRowHeight="15" x14ac:dyDescent="0.25"/>
  <cols>
    <col min="3" max="3" width="3.7109375" customWidth="1"/>
    <col min="4" max="4" width="20.7109375" customWidth="1"/>
    <col min="5" max="5" width="4" customWidth="1"/>
    <col min="6" max="6" width="13.5703125" customWidth="1"/>
    <col min="7" max="7" width="4.140625" customWidth="1"/>
    <col min="10" max="16" width="8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146</v>
      </c>
      <c r="E12" s="1"/>
      <c r="F12" s="9" t="s">
        <v>74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15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84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131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83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87</v>
      </c>
      <c r="E16" s="1"/>
      <c r="F16" s="9" t="s">
        <v>74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6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85</v>
      </c>
      <c r="E17" s="1"/>
      <c r="F17" s="9" t="s">
        <v>75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4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22</v>
      </c>
      <c r="L24" s="11">
        <f t="shared" ref="L24:P24" si="7">SUM(L12:L22)</f>
        <v>0</v>
      </c>
      <c r="M24" s="11">
        <f t="shared" si="7"/>
        <v>21</v>
      </c>
      <c r="N24" s="11">
        <f t="shared" si="7"/>
        <v>4</v>
      </c>
      <c r="O24" s="11">
        <f t="shared" si="7"/>
        <v>8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22</v>
      </c>
      <c r="L32" s="11">
        <f t="shared" ref="L32:P32" si="15">SUM(L28:L30,L24)</f>
        <v>0</v>
      </c>
      <c r="M32" s="11">
        <f t="shared" si="15"/>
        <v>21</v>
      </c>
      <c r="N32" s="11">
        <f t="shared" si="15"/>
        <v>4</v>
      </c>
      <c r="O32" s="11">
        <f t="shared" si="15"/>
        <v>8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3.28515625" customWidth="1"/>
    <col min="4" max="4" width="17.85546875" customWidth="1"/>
    <col min="5" max="5" width="4.28515625" customWidth="1"/>
    <col min="7" max="7" width="4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79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144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137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147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148</v>
      </c>
      <c r="E16" s="1"/>
      <c r="F16" s="9" t="s">
        <v>74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6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105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23</v>
      </c>
      <c r="L24" s="11">
        <f t="shared" ref="L24:P24" si="7">SUM(L12:L22)</f>
        <v>0</v>
      </c>
      <c r="M24" s="11">
        <f t="shared" si="7"/>
        <v>18</v>
      </c>
      <c r="N24" s="11">
        <f t="shared" si="7"/>
        <v>0</v>
      </c>
      <c r="O24" s="11">
        <f t="shared" si="7"/>
        <v>14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23</v>
      </c>
      <c r="L32" s="11">
        <f t="shared" ref="L32:P32" si="15">SUM(L28:L30,L24)</f>
        <v>0</v>
      </c>
      <c r="M32" s="11">
        <f t="shared" si="15"/>
        <v>18</v>
      </c>
      <c r="N32" s="11">
        <f t="shared" si="15"/>
        <v>0</v>
      </c>
      <c r="O32" s="11">
        <f t="shared" si="15"/>
        <v>14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4" customWidth="1"/>
    <col min="4" max="4" width="18" customWidth="1"/>
    <col min="5" max="5" width="3.140625" customWidth="1"/>
    <col min="6" max="6" width="15.28515625" customWidth="1"/>
    <col min="7" max="7" width="3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98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99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100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101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102</v>
      </c>
      <c r="E16" s="1"/>
      <c r="F16" s="9" t="s">
        <v>75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6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103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25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6</v>
      </c>
      <c r="O24" s="11">
        <f t="shared" si="7"/>
        <v>24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25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6</v>
      </c>
      <c r="O32" s="11">
        <f t="shared" si="15"/>
        <v>24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3"/>
  <sheetViews>
    <sheetView workbookViewId="0">
      <selection activeCell="I32" sqref="I32"/>
    </sheetView>
  </sheetViews>
  <sheetFormatPr defaultRowHeight="15" x14ac:dyDescent="0.25"/>
  <cols>
    <col min="3" max="3" width="3.28515625" customWidth="1"/>
    <col min="4" max="4" width="17.28515625" customWidth="1"/>
    <col min="5" max="5" width="3.28515625" customWidth="1"/>
    <col min="6" max="6" width="13.85546875" customWidth="1"/>
    <col min="7" max="7" width="3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77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78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114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106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161</v>
      </c>
      <c r="E16" s="1"/>
      <c r="F16" s="9" t="s">
        <v>71</v>
      </c>
      <c r="G16" s="1"/>
      <c r="H16" s="10">
        <v>6</v>
      </c>
      <c r="I16" s="1"/>
      <c r="J16" s="11">
        <f t="shared" si="0"/>
        <v>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147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6</v>
      </c>
      <c r="K24" s="11">
        <f>SUM(K12:K22)</f>
        <v>12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15</v>
      </c>
      <c r="O24" s="11">
        <f t="shared" si="7"/>
        <v>22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76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8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v>5</v>
      </c>
      <c r="O29" s="11">
        <f t="shared" ref="O29:O30" si="12">SUMIF(F29,"Zephyr",$H29)</f>
        <v>0</v>
      </c>
      <c r="P29" s="11">
        <f t="shared" ref="P29:P30" si="13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72</v>
      </c>
      <c r="G30" s="1"/>
      <c r="H30" s="11">
        <v>4</v>
      </c>
      <c r="I30" s="1"/>
      <c r="J30" s="11">
        <f t="shared" si="8"/>
        <v>0</v>
      </c>
      <c r="K30" s="11">
        <v>5</v>
      </c>
      <c r="L30" s="11">
        <f t="shared" si="10"/>
        <v>0</v>
      </c>
      <c r="M30" s="11">
        <f t="shared" si="11"/>
        <v>0</v>
      </c>
      <c r="N30" s="11">
        <f t="shared" ref="N29:N30" si="14">SUMIF(F30,"Sidney",$H30)</f>
        <v>0</v>
      </c>
      <c r="O30" s="11">
        <f t="shared" si="12"/>
        <v>0</v>
      </c>
      <c r="P30" s="11">
        <f t="shared" si="13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6</v>
      </c>
      <c r="K32" s="11">
        <f>SUM(K28:K30,K24)</f>
        <v>17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20</v>
      </c>
      <c r="O32" s="11">
        <f t="shared" si="15"/>
        <v>30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7.85546875" customWidth="1"/>
    <col min="5" max="5" width="3.85546875" customWidth="1"/>
    <col min="6" max="6" width="15.570312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120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83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100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87</v>
      </c>
      <c r="E15" s="1"/>
      <c r="F15" s="9" t="s">
        <v>74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8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133</v>
      </c>
      <c r="E16" s="1"/>
      <c r="F16" s="9" t="s">
        <v>71</v>
      </c>
      <c r="G16" s="1"/>
      <c r="H16" s="10">
        <v>6</v>
      </c>
      <c r="I16" s="1"/>
      <c r="J16" s="11">
        <f t="shared" si="0"/>
        <v>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101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6</v>
      </c>
      <c r="K24" s="11">
        <f>SUM(K12:K22)</f>
        <v>10</v>
      </c>
      <c r="L24" s="11">
        <f t="shared" ref="L24:P24" si="7">SUM(L12:L22)</f>
        <v>0</v>
      </c>
      <c r="M24" s="11">
        <f t="shared" si="7"/>
        <v>8</v>
      </c>
      <c r="N24" s="11">
        <f t="shared" si="7"/>
        <v>15</v>
      </c>
      <c r="O24" s="11">
        <f t="shared" si="7"/>
        <v>16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72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8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6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76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4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6</v>
      </c>
      <c r="K32" s="11">
        <f>SUM(K28:K30,K24)</f>
        <v>18</v>
      </c>
      <c r="L32" s="11">
        <f t="shared" ref="L32:P32" si="15">SUM(L28:L30,L24)</f>
        <v>0</v>
      </c>
      <c r="M32" s="11">
        <f t="shared" si="15"/>
        <v>8</v>
      </c>
      <c r="N32" s="11">
        <f t="shared" si="15"/>
        <v>21</v>
      </c>
      <c r="O32" s="11">
        <f t="shared" si="15"/>
        <v>20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7.7109375" customWidth="1"/>
    <col min="5" max="5" width="2.5703125" customWidth="1"/>
    <col min="6" max="6" width="13.710937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77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127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114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128</v>
      </c>
      <c r="E15" s="1"/>
      <c r="F15" s="9" t="s">
        <v>75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8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129</v>
      </c>
      <c r="E16" s="1"/>
      <c r="F16" s="9" t="s">
        <v>73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6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117</v>
      </c>
      <c r="E17" s="1"/>
      <c r="F17" s="9" t="s">
        <v>73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4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0</v>
      </c>
      <c r="L24" s="11">
        <f t="shared" ref="L24:P24" si="7">SUM(L12:L22)</f>
        <v>10</v>
      </c>
      <c r="M24" s="11">
        <f t="shared" si="7"/>
        <v>0</v>
      </c>
      <c r="N24" s="11">
        <f t="shared" si="7"/>
        <v>23</v>
      </c>
      <c r="O24" s="11">
        <f t="shared" si="7"/>
        <v>22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76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8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6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71</v>
      </c>
      <c r="G30" s="1"/>
      <c r="H30" s="11">
        <v>4</v>
      </c>
      <c r="I30" s="1"/>
      <c r="J30" s="11">
        <f t="shared" si="8"/>
        <v>4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4</v>
      </c>
      <c r="K32" s="11">
        <f>SUM(K28:K30,K24)</f>
        <v>0</v>
      </c>
      <c r="L32" s="11">
        <f t="shared" ref="L32:P32" si="15">SUM(L28:L30,L24)</f>
        <v>10</v>
      </c>
      <c r="M32" s="11">
        <f t="shared" si="15"/>
        <v>0</v>
      </c>
      <c r="N32" s="11">
        <f t="shared" si="15"/>
        <v>29</v>
      </c>
      <c r="O32" s="11">
        <f t="shared" si="15"/>
        <v>30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2.85546875" customWidth="1"/>
    <col min="4" max="4" width="17.7109375" customWidth="1"/>
    <col min="5" max="5" width="4.140625" customWidth="1"/>
    <col min="6" max="6" width="14.28515625" customWidth="1"/>
    <col min="7" max="7" width="3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90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87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118</v>
      </c>
      <c r="E14" s="1"/>
      <c r="F14" s="9" t="s">
        <v>74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10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89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119</v>
      </c>
      <c r="E16" s="1"/>
      <c r="F16" s="9" t="s">
        <v>72</v>
      </c>
      <c r="G16" s="1"/>
      <c r="H16" s="10">
        <v>6</v>
      </c>
      <c r="I16" s="1"/>
      <c r="J16" s="11">
        <f t="shared" si="0"/>
        <v>0</v>
      </c>
      <c r="K16" s="11">
        <f t="shared" si="1"/>
        <v>6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120</v>
      </c>
      <c r="E17" s="1"/>
      <c r="F17" s="9" t="s">
        <v>75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4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29</v>
      </c>
      <c r="L24" s="11">
        <f t="shared" ref="L24:P24" si="7">SUM(L12:L22)</f>
        <v>0</v>
      </c>
      <c r="M24" s="11">
        <f t="shared" si="7"/>
        <v>22</v>
      </c>
      <c r="N24" s="11">
        <f t="shared" si="7"/>
        <v>4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74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8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72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6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71</v>
      </c>
      <c r="G30" s="1"/>
      <c r="H30" s="11">
        <v>4</v>
      </c>
      <c r="I30" s="1"/>
      <c r="J30" s="11">
        <f t="shared" si="8"/>
        <v>4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4</v>
      </c>
      <c r="K32" s="11">
        <f>SUM(K28:K30,K24)</f>
        <v>35</v>
      </c>
      <c r="L32" s="11">
        <f t="shared" ref="L32:P32" si="15">SUM(L28:L30,L24)</f>
        <v>0</v>
      </c>
      <c r="M32" s="11">
        <f t="shared" si="15"/>
        <v>30</v>
      </c>
      <c r="N32" s="11">
        <f t="shared" si="15"/>
        <v>4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28515625" customWidth="1"/>
    <col min="4" max="4" width="17.7109375" customWidth="1"/>
    <col min="5" max="5" width="3.42578125" customWidth="1"/>
    <col min="6" max="6" width="15.2851562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77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94</v>
      </c>
      <c r="E13" s="1"/>
      <c r="F13" s="9" t="s">
        <v>73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12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95</v>
      </c>
      <c r="E14" s="1"/>
      <c r="F14" s="9" t="s">
        <v>71</v>
      </c>
      <c r="G14" s="1"/>
      <c r="H14" s="10">
        <v>10</v>
      </c>
      <c r="I14" s="1"/>
      <c r="J14" s="11">
        <f t="shared" si="0"/>
        <v>10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78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96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97</v>
      </c>
      <c r="E17" s="1"/>
      <c r="F17" s="9" t="s">
        <v>75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4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10</v>
      </c>
      <c r="K24" s="11">
        <f>SUM(K12:K22)</f>
        <v>0</v>
      </c>
      <c r="L24" s="11">
        <f t="shared" ref="L24:P24" si="7">SUM(L12:L22)</f>
        <v>12</v>
      </c>
      <c r="M24" s="11">
        <f t="shared" si="7"/>
        <v>0</v>
      </c>
      <c r="N24" s="11">
        <f t="shared" si="7"/>
        <v>19</v>
      </c>
      <c r="O24" s="11">
        <f t="shared" si="7"/>
        <v>14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75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8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76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6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73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4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10</v>
      </c>
      <c r="K32" s="11">
        <f>SUM(K28:K30,K24)</f>
        <v>0</v>
      </c>
      <c r="L32" s="11">
        <f t="shared" ref="L32:P32" si="15">SUM(L28:L30,L24)</f>
        <v>16</v>
      </c>
      <c r="M32" s="11">
        <f t="shared" si="15"/>
        <v>0</v>
      </c>
      <c r="N32" s="11">
        <f t="shared" si="15"/>
        <v>27</v>
      </c>
      <c r="O32" s="11">
        <f t="shared" si="15"/>
        <v>20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E20" sqref="E20"/>
    </sheetView>
  </sheetViews>
  <sheetFormatPr defaultRowHeight="15" x14ac:dyDescent="0.25"/>
  <cols>
    <col min="3" max="3" width="3.7109375" customWidth="1"/>
    <col min="4" max="4" width="17.85546875" customWidth="1"/>
    <col min="5" max="5" width="3.7109375" customWidth="1"/>
    <col min="6" max="6" width="14.28515625" customWidth="1"/>
    <col min="7" max="7" width="4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89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84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90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91</v>
      </c>
      <c r="E15" s="1"/>
      <c r="F15" s="9" t="s">
        <v>71</v>
      </c>
      <c r="G15" s="1"/>
      <c r="H15" s="10">
        <v>8</v>
      </c>
      <c r="I15" s="1"/>
      <c r="J15" s="11">
        <v>7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92</v>
      </c>
      <c r="E16" s="1"/>
      <c r="F16" s="9" t="s">
        <v>71</v>
      </c>
      <c r="G16" s="1"/>
      <c r="H16" s="10">
        <v>6</v>
      </c>
      <c r="I16" s="1"/>
      <c r="J16" s="11">
        <v>7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86</v>
      </c>
      <c r="E17" s="1"/>
      <c r="F17" s="9" t="s">
        <v>74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4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 t="s">
        <v>93</v>
      </c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14</v>
      </c>
      <c r="K24" s="11">
        <f>SUM(K12:K22)</f>
        <v>37</v>
      </c>
      <c r="L24" s="11">
        <f t="shared" ref="L24:P24" si="7">SUM(L12:L22)</f>
        <v>0</v>
      </c>
      <c r="M24" s="11">
        <f t="shared" si="7"/>
        <v>4</v>
      </c>
      <c r="N24" s="11">
        <f t="shared" si="7"/>
        <v>0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72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8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71</v>
      </c>
      <c r="G29" s="1"/>
      <c r="H29" s="11">
        <v>6</v>
      </c>
      <c r="I29" s="1"/>
      <c r="J29" s="11">
        <f t="shared" ref="J29:J30" si="8">SUMIF(F29,"Blanket",$H29)</f>
        <v>6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74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4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20</v>
      </c>
      <c r="K32" s="11">
        <f>SUM(K28:K30,K24)</f>
        <v>45</v>
      </c>
      <c r="L32" s="11">
        <f t="shared" ref="L32:P32" si="15">SUM(L28:L30,L24)</f>
        <v>0</v>
      </c>
      <c r="M32" s="11">
        <f t="shared" si="15"/>
        <v>8</v>
      </c>
      <c r="N32" s="11">
        <f t="shared" si="15"/>
        <v>0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5703125" customWidth="1"/>
    <col min="4" max="4" width="17.85546875" customWidth="1"/>
    <col min="5" max="5" width="3.28515625" customWidth="1"/>
    <col min="6" max="6" width="13.7109375" customWidth="1"/>
    <col min="7" max="7" width="3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17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79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127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144</v>
      </c>
      <c r="E14" s="1"/>
      <c r="F14" s="9" t="s">
        <v>74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10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170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171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172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15</v>
      </c>
      <c r="L24" s="11">
        <f t="shared" ref="L24:P24" si="7">SUM(L12:L22)</f>
        <v>0</v>
      </c>
      <c r="M24" s="11">
        <f t="shared" si="7"/>
        <v>10</v>
      </c>
      <c r="N24" s="11">
        <f t="shared" si="7"/>
        <v>0</v>
      </c>
      <c r="O24" s="11">
        <f t="shared" si="7"/>
        <v>30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76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8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72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6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71</v>
      </c>
      <c r="G30" s="1"/>
      <c r="H30" s="11">
        <v>4</v>
      </c>
      <c r="I30" s="1"/>
      <c r="J30" s="11">
        <f t="shared" si="8"/>
        <v>4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4</v>
      </c>
      <c r="K32" s="11">
        <f>SUM(K28:K30,K24)</f>
        <v>21</v>
      </c>
      <c r="L32" s="11">
        <f t="shared" ref="L32:P32" si="15">SUM(L28:L30,L24)</f>
        <v>0</v>
      </c>
      <c r="M32" s="11">
        <f t="shared" si="15"/>
        <v>10</v>
      </c>
      <c r="N32" s="11">
        <f t="shared" si="15"/>
        <v>0</v>
      </c>
      <c r="O32" s="11">
        <f t="shared" si="15"/>
        <v>38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3"/>
  <sheetViews>
    <sheetView workbookViewId="0">
      <selection activeCell="F15" sqref="F15"/>
    </sheetView>
  </sheetViews>
  <sheetFormatPr defaultRowHeight="15" x14ac:dyDescent="0.25"/>
  <cols>
    <col min="3" max="3" width="3.7109375" customWidth="1"/>
    <col min="4" max="4" width="17.5703125" customWidth="1"/>
    <col min="5" max="5" width="3.42578125" customWidth="1"/>
    <col min="6" max="6" width="15.2851562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81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104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105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106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/>
      <c r="E16" s="1"/>
      <c r="F16" s="9"/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/>
      <c r="E17" s="1"/>
      <c r="F17" s="9"/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8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0</v>
      </c>
      <c r="O24" s="11">
        <f t="shared" si="7"/>
        <v>37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8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0</v>
      </c>
      <c r="O32" s="11">
        <f t="shared" si="15"/>
        <v>37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3.7109375" customWidth="1"/>
    <col min="4" max="4" width="17.85546875" customWidth="1"/>
    <col min="5" max="5" width="3.85546875" customWidth="1"/>
    <col min="6" max="6" width="14.28515625" customWidth="1"/>
    <col min="7" max="7" width="4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83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120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131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85</v>
      </c>
      <c r="E15" s="1"/>
      <c r="F15" s="9" t="s">
        <v>75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8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135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136</v>
      </c>
      <c r="E17" s="1"/>
      <c r="F17" s="9" t="s">
        <v>74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4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10</v>
      </c>
      <c r="L24" s="11">
        <f t="shared" ref="L24:P24" si="7">SUM(L12:L22)</f>
        <v>0</v>
      </c>
      <c r="M24" s="11">
        <f t="shared" si="7"/>
        <v>4</v>
      </c>
      <c r="N24" s="11">
        <f t="shared" si="7"/>
        <v>20</v>
      </c>
      <c r="O24" s="11">
        <f t="shared" si="7"/>
        <v>21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10</v>
      </c>
      <c r="L32" s="11">
        <f t="shared" ref="L32:P32" si="15">SUM(L28:L30,L24)</f>
        <v>0</v>
      </c>
      <c r="M32" s="11">
        <f t="shared" si="15"/>
        <v>4</v>
      </c>
      <c r="N32" s="11">
        <f t="shared" si="15"/>
        <v>20</v>
      </c>
      <c r="O32" s="11">
        <f t="shared" si="15"/>
        <v>21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O14" sqref="O14"/>
    </sheetView>
  </sheetViews>
  <sheetFormatPr defaultRowHeight="15" x14ac:dyDescent="0.25"/>
  <cols>
    <col min="3" max="3" width="4.140625" customWidth="1"/>
    <col min="4" max="4" width="17.7109375" customWidth="1"/>
    <col min="5" max="5" width="3.7109375" customWidth="1"/>
    <col min="6" max="6" width="14.710937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68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34" t="s">
        <v>2</v>
      </c>
      <c r="C10" s="1"/>
      <c r="D10" s="7" t="s">
        <v>3</v>
      </c>
      <c r="E10" s="1"/>
      <c r="F10" s="7" t="s">
        <v>4</v>
      </c>
      <c r="G10" s="1"/>
      <c r="H10" s="34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34" t="s">
        <v>6</v>
      </c>
      <c r="C12" s="1"/>
      <c r="D12" s="9" t="s">
        <v>104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v>13.5</v>
      </c>
      <c r="P12" s="11">
        <f t="shared" ref="P12:P18" si="5">SUMIF(L12,"Blanket",$H12)</f>
        <v>0</v>
      </c>
      <c r="Q12" s="1"/>
      <c r="R12" s="1"/>
    </row>
    <row r="13" spans="1:18" x14ac:dyDescent="0.25">
      <c r="A13" s="1"/>
      <c r="B13" s="34" t="s">
        <v>7</v>
      </c>
      <c r="C13" s="1"/>
      <c r="D13" s="9" t="s">
        <v>108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v>13.5</v>
      </c>
      <c r="P13" s="11">
        <f t="shared" si="5"/>
        <v>0</v>
      </c>
      <c r="Q13" s="1"/>
      <c r="R13" s="1"/>
    </row>
    <row r="14" spans="1:18" x14ac:dyDescent="0.25">
      <c r="A14" s="1"/>
      <c r="B14" s="34" t="s">
        <v>8</v>
      </c>
      <c r="C14" s="1"/>
      <c r="D14" s="9"/>
      <c r="E14" s="1"/>
      <c r="F14" s="9"/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ref="O12:O18" si="6">SUMIF(F14,"Zephyr",$H14)</f>
        <v>0</v>
      </c>
      <c r="P14" s="11">
        <f t="shared" si="5"/>
        <v>0</v>
      </c>
      <c r="Q14" s="1"/>
      <c r="R14" s="1"/>
    </row>
    <row r="15" spans="1:18" x14ac:dyDescent="0.25">
      <c r="A15" s="1"/>
      <c r="B15" s="34" t="s">
        <v>9</v>
      </c>
      <c r="C15" s="1"/>
      <c r="D15" s="9"/>
      <c r="E15" s="1"/>
      <c r="F15" s="9"/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6"/>
        <v>0</v>
      </c>
      <c r="P15" s="11">
        <f t="shared" si="5"/>
        <v>0</v>
      </c>
      <c r="Q15" s="1"/>
      <c r="R15" s="1"/>
    </row>
    <row r="16" spans="1:18" x14ac:dyDescent="0.25">
      <c r="A16" s="1"/>
      <c r="B16" s="34" t="s">
        <v>10</v>
      </c>
      <c r="C16" s="1"/>
      <c r="D16" s="9"/>
      <c r="E16" s="1"/>
      <c r="F16" s="9"/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6"/>
        <v>0</v>
      </c>
      <c r="P16" s="11">
        <f t="shared" si="5"/>
        <v>0</v>
      </c>
      <c r="Q16" s="1"/>
      <c r="R16" s="1"/>
    </row>
    <row r="17" spans="1:18" x14ac:dyDescent="0.25">
      <c r="A17" s="1"/>
      <c r="B17" s="34" t="s">
        <v>11</v>
      </c>
      <c r="C17" s="1"/>
      <c r="D17" s="9"/>
      <c r="E17" s="1"/>
      <c r="F17" s="9"/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6"/>
        <v>0</v>
      </c>
      <c r="P17" s="11">
        <f t="shared" si="5"/>
        <v>0</v>
      </c>
      <c r="Q17" s="1"/>
      <c r="R17" s="1"/>
    </row>
    <row r="18" spans="1:18" x14ac:dyDescent="0.25">
      <c r="A18" s="1"/>
      <c r="B18" s="34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6"/>
        <v>0</v>
      </c>
      <c r="P18" s="11">
        <f t="shared" si="5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0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0</v>
      </c>
      <c r="O24" s="11">
        <f t="shared" si="7"/>
        <v>27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34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34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34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0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0</v>
      </c>
      <c r="O32" s="11">
        <f t="shared" si="15"/>
        <v>27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5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F28" sqref="F28"/>
    </sheetView>
  </sheetViews>
  <sheetFormatPr defaultRowHeight="15" x14ac:dyDescent="0.25"/>
  <cols>
    <col min="3" max="3" width="4.140625" customWidth="1"/>
    <col min="4" max="4" width="17.7109375" customWidth="1"/>
    <col min="5" max="5" width="3.7109375" customWidth="1"/>
    <col min="6" max="6" width="14.710937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69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34" t="s">
        <v>2</v>
      </c>
      <c r="C10" s="1"/>
      <c r="D10" s="7" t="s">
        <v>3</v>
      </c>
      <c r="E10" s="1"/>
      <c r="F10" s="7" t="s">
        <v>4</v>
      </c>
      <c r="G10" s="1"/>
      <c r="H10" s="34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34" t="s">
        <v>6</v>
      </c>
      <c r="C12" s="1"/>
      <c r="D12" s="9" t="s">
        <v>121</v>
      </c>
      <c r="E12" s="1"/>
      <c r="F12" s="9" t="s">
        <v>74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15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34" t="s">
        <v>7</v>
      </c>
      <c r="C13" s="1"/>
      <c r="D13" s="9" t="s">
        <v>122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34" t="s">
        <v>8</v>
      </c>
      <c r="C14" s="1"/>
      <c r="D14" s="9" t="s">
        <v>87</v>
      </c>
      <c r="E14" s="1"/>
      <c r="F14" s="9" t="s">
        <v>74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10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34" t="s">
        <v>9</v>
      </c>
      <c r="C15" s="1"/>
      <c r="D15" s="9" t="s">
        <v>123</v>
      </c>
      <c r="E15" s="1"/>
      <c r="F15" s="9" t="s">
        <v>74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8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34" t="s">
        <v>10</v>
      </c>
      <c r="C16" s="1"/>
      <c r="D16" s="9"/>
      <c r="E16" s="1"/>
      <c r="F16" s="9"/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34" t="s">
        <v>11</v>
      </c>
      <c r="C17" s="1"/>
      <c r="D17" s="9"/>
      <c r="E17" s="1"/>
      <c r="F17" s="9"/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34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0</v>
      </c>
      <c r="L24" s="11">
        <f t="shared" ref="L24:P24" si="7">SUM(L12:L22)</f>
        <v>0</v>
      </c>
      <c r="M24" s="11">
        <f t="shared" si="7"/>
        <v>45</v>
      </c>
      <c r="N24" s="11">
        <f t="shared" si="7"/>
        <v>0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34" t="s">
        <v>6</v>
      </c>
      <c r="C28" s="1"/>
      <c r="D28" s="17"/>
      <c r="E28" s="1"/>
      <c r="F28" s="9" t="s">
        <v>74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8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34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34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0</v>
      </c>
      <c r="L32" s="11">
        <f t="shared" ref="L32:P32" si="15">SUM(L28:L30,L24)</f>
        <v>0</v>
      </c>
      <c r="M32" s="11">
        <f t="shared" si="15"/>
        <v>53</v>
      </c>
      <c r="N32" s="11">
        <f t="shared" si="15"/>
        <v>0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56" orientation="portrait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7109375" customWidth="1"/>
    <col min="4" max="4" width="18" customWidth="1"/>
    <col min="5" max="5" width="3.42578125" customWidth="1"/>
    <col min="6" max="6" width="14.42578125" customWidth="1"/>
    <col min="7" max="7" width="4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78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82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113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114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115</v>
      </c>
      <c r="E16" s="1"/>
      <c r="F16" s="9" t="s">
        <v>73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6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116</v>
      </c>
      <c r="E17" s="1"/>
      <c r="F17" s="9" t="s">
        <v>73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v>2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 t="s">
        <v>117</v>
      </c>
      <c r="E18" s="1"/>
      <c r="F18" s="9" t="s">
        <v>73</v>
      </c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v>2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22</v>
      </c>
      <c r="L24" s="11">
        <f t="shared" ref="L24:P24" si="7">SUM(L12:L22)</f>
        <v>10</v>
      </c>
      <c r="M24" s="11">
        <f t="shared" si="7"/>
        <v>0</v>
      </c>
      <c r="N24" s="11">
        <f t="shared" si="7"/>
        <v>0</v>
      </c>
      <c r="O24" s="11">
        <f t="shared" si="7"/>
        <v>23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72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8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76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6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73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4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30</v>
      </c>
      <c r="L32" s="11">
        <f t="shared" ref="L32:P32" si="15">SUM(L28:L30,L24)</f>
        <v>14</v>
      </c>
      <c r="M32" s="11">
        <f t="shared" si="15"/>
        <v>0</v>
      </c>
      <c r="N32" s="11">
        <f t="shared" si="15"/>
        <v>0</v>
      </c>
      <c r="O32" s="11">
        <f t="shared" si="15"/>
        <v>29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workbookViewId="0">
      <selection activeCell="F29" sqref="F29"/>
    </sheetView>
  </sheetViews>
  <sheetFormatPr defaultRowHeight="15" x14ac:dyDescent="0.25"/>
  <cols>
    <col min="3" max="3" width="4" customWidth="1"/>
    <col min="4" max="4" width="18.28515625" customWidth="1"/>
    <col min="5" max="5" width="3.42578125" customWidth="1"/>
    <col min="6" max="6" width="15.2851562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91</v>
      </c>
      <c r="E12" s="1"/>
      <c r="F12" s="9" t="s">
        <v>71</v>
      </c>
      <c r="G12" s="1"/>
      <c r="H12" s="10">
        <v>15</v>
      </c>
      <c r="I12" s="1"/>
      <c r="J12" s="11">
        <f t="shared" ref="J12:J18" si="0">SUMIF(F12,"Blanket",$H12)</f>
        <v>15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90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89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101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v>7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86</v>
      </c>
      <c r="E16" s="1"/>
      <c r="F16" s="9" t="s">
        <v>74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v>7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107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4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15</v>
      </c>
      <c r="K24" s="11">
        <f>SUM(K12:K22)</f>
        <v>22</v>
      </c>
      <c r="L24" s="11">
        <f t="shared" ref="L24:P24" si="7">SUM(L12:L22)</f>
        <v>0</v>
      </c>
      <c r="M24" s="11">
        <f t="shared" si="7"/>
        <v>7</v>
      </c>
      <c r="N24" s="11">
        <f t="shared" si="7"/>
        <v>0</v>
      </c>
      <c r="O24" s="11">
        <f t="shared" si="7"/>
        <v>11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71</v>
      </c>
      <c r="G28" s="1"/>
      <c r="H28" s="11">
        <v>8</v>
      </c>
      <c r="I28" s="1"/>
      <c r="J28" s="11">
        <f>SUMIF(F28,"Blanket",$H28)</f>
        <v>8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76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6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23</v>
      </c>
      <c r="K32" s="11">
        <f>SUM(K28:K30,K24)</f>
        <v>22</v>
      </c>
      <c r="L32" s="11">
        <f t="shared" ref="L32:P32" si="15">SUM(L28:L30,L24)</f>
        <v>0</v>
      </c>
      <c r="M32" s="11">
        <f t="shared" si="15"/>
        <v>7</v>
      </c>
      <c r="N32" s="11">
        <f t="shared" si="15"/>
        <v>0</v>
      </c>
      <c r="O32" s="11">
        <f t="shared" si="15"/>
        <v>17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4" customWidth="1"/>
    <col min="4" max="4" width="17.28515625" customWidth="1"/>
    <col min="5" max="5" width="4.42578125" customWidth="1"/>
    <col min="6" max="6" width="14.5703125" customWidth="1"/>
    <col min="7" max="7" width="4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39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126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137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79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158</v>
      </c>
      <c r="E15" s="1"/>
      <c r="F15" s="9" t="s">
        <v>74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8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81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159</v>
      </c>
      <c r="E17" s="1"/>
      <c r="F17" s="9" t="s">
        <v>75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4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25</v>
      </c>
      <c r="L24" s="11">
        <f t="shared" ref="L24:P24" si="7">SUM(L12:L22)</f>
        <v>0</v>
      </c>
      <c r="M24" s="11">
        <f t="shared" si="7"/>
        <v>8</v>
      </c>
      <c r="N24" s="11">
        <f t="shared" si="7"/>
        <v>4</v>
      </c>
      <c r="O24" s="11">
        <f t="shared" si="7"/>
        <v>18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25</v>
      </c>
      <c r="L32" s="11">
        <f t="shared" ref="L32:P32" si="15">SUM(L28:L30,L24)</f>
        <v>0</v>
      </c>
      <c r="M32" s="11">
        <f t="shared" si="15"/>
        <v>8</v>
      </c>
      <c r="N32" s="11">
        <f t="shared" si="15"/>
        <v>4</v>
      </c>
      <c r="O32" s="11">
        <f t="shared" si="15"/>
        <v>18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33"/>
  <sheetViews>
    <sheetView workbookViewId="0">
      <selection activeCell="F28" sqref="F28"/>
    </sheetView>
  </sheetViews>
  <sheetFormatPr defaultRowHeight="15" x14ac:dyDescent="0.25"/>
  <cols>
    <col min="3" max="3" width="3.42578125" customWidth="1"/>
    <col min="4" max="4" width="18.42578125" customWidth="1"/>
    <col min="5" max="5" width="3.5703125" customWidth="1"/>
    <col min="6" max="6" width="1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100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112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157</v>
      </c>
      <c r="E14" s="1"/>
      <c r="F14" s="9" t="s">
        <v>71</v>
      </c>
      <c r="G14" s="1"/>
      <c r="H14" s="10">
        <v>10</v>
      </c>
      <c r="I14" s="1"/>
      <c r="J14" s="11">
        <f t="shared" si="0"/>
        <v>10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83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132</v>
      </c>
      <c r="E16" s="1"/>
      <c r="F16" s="9" t="s">
        <v>71</v>
      </c>
      <c r="G16" s="1"/>
      <c r="H16" s="10">
        <v>6</v>
      </c>
      <c r="I16" s="1"/>
      <c r="J16" s="11">
        <f t="shared" si="0"/>
        <v>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133</v>
      </c>
      <c r="E17" s="1"/>
      <c r="F17" s="9" t="s">
        <v>71</v>
      </c>
      <c r="G17" s="1"/>
      <c r="H17" s="10">
        <v>4</v>
      </c>
      <c r="I17" s="1"/>
      <c r="J17" s="11">
        <f t="shared" si="0"/>
        <v>4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20</v>
      </c>
      <c r="K24" s="11">
        <f>SUM(K12:K22)</f>
        <v>27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0</v>
      </c>
      <c r="O24" s="11">
        <f t="shared" si="7"/>
        <v>8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20</v>
      </c>
      <c r="K32" s="11">
        <f>SUM(K28:K30,K24)</f>
        <v>27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0</v>
      </c>
      <c r="O32" s="11">
        <f t="shared" si="15"/>
        <v>8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33"/>
  <sheetViews>
    <sheetView workbookViewId="0">
      <selection activeCell="F14" sqref="F14"/>
    </sheetView>
  </sheetViews>
  <sheetFormatPr defaultRowHeight="15" x14ac:dyDescent="0.25"/>
  <cols>
    <col min="3" max="3" width="2.85546875" customWidth="1"/>
    <col min="4" max="4" width="16.5703125" customWidth="1"/>
    <col min="5" max="5" width="3.5703125" customWidth="1"/>
    <col min="6" max="6" width="13.5703125" customWidth="1"/>
    <col min="7" max="7" width="5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142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143</v>
      </c>
      <c r="E13" s="1"/>
      <c r="F13" s="9" t="s">
        <v>71</v>
      </c>
      <c r="G13" s="1"/>
      <c r="H13" s="10">
        <v>12</v>
      </c>
      <c r="I13" s="1"/>
      <c r="J13" s="11">
        <f t="shared" si="0"/>
        <v>12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144</v>
      </c>
      <c r="E14" s="1"/>
      <c r="F14" s="9" t="s">
        <v>74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10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80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81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145</v>
      </c>
      <c r="E17" s="1"/>
      <c r="F17" s="9" t="s">
        <v>71</v>
      </c>
      <c r="G17" s="1"/>
      <c r="H17" s="10">
        <v>4</v>
      </c>
      <c r="I17" s="1"/>
      <c r="J17" s="11">
        <f t="shared" si="0"/>
        <v>4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16</v>
      </c>
      <c r="K24" s="11">
        <f>SUM(K12:K22)</f>
        <v>15</v>
      </c>
      <c r="L24" s="11">
        <f t="shared" ref="L24:P24" si="7">SUM(L12:L22)</f>
        <v>0</v>
      </c>
      <c r="M24" s="11">
        <f t="shared" si="7"/>
        <v>10</v>
      </c>
      <c r="N24" s="11">
        <f t="shared" si="7"/>
        <v>0</v>
      </c>
      <c r="O24" s="11">
        <f t="shared" si="7"/>
        <v>14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16</v>
      </c>
      <c r="K32" s="11">
        <f>SUM(K28:K30,K24)</f>
        <v>15</v>
      </c>
      <c r="L32" s="11">
        <f t="shared" ref="L32:P32" si="15">SUM(L28:L30,L24)</f>
        <v>0</v>
      </c>
      <c r="M32" s="11">
        <f t="shared" si="15"/>
        <v>10</v>
      </c>
      <c r="N32" s="11">
        <f t="shared" si="15"/>
        <v>0</v>
      </c>
      <c r="O32" s="11">
        <f t="shared" si="15"/>
        <v>14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F17" sqref="F17"/>
    </sheetView>
  </sheetViews>
  <sheetFormatPr defaultRowHeight="15" x14ac:dyDescent="0.25"/>
  <cols>
    <col min="3" max="3" width="3.28515625" customWidth="1"/>
    <col min="4" max="4" width="18.5703125" customWidth="1"/>
    <col min="5" max="5" width="3.7109375" customWidth="1"/>
    <col min="6" max="6" width="12.140625" customWidth="1"/>
    <col min="7" max="7" width="4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146</v>
      </c>
      <c r="E12" s="1"/>
      <c r="F12" s="9" t="s">
        <v>74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15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120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102</v>
      </c>
      <c r="E14" s="1"/>
      <c r="F14" s="9" t="s">
        <v>75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10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136</v>
      </c>
      <c r="E15" s="1"/>
      <c r="F15" s="9" t="s">
        <v>74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8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83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84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4</v>
      </c>
      <c r="L24" s="11">
        <f t="shared" ref="L24:P24" si="7">SUM(L12:L22)</f>
        <v>0</v>
      </c>
      <c r="M24" s="11">
        <f t="shared" si="7"/>
        <v>23</v>
      </c>
      <c r="N24" s="11">
        <f t="shared" si="7"/>
        <v>22</v>
      </c>
      <c r="O24" s="11">
        <f t="shared" si="7"/>
        <v>6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/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4</v>
      </c>
      <c r="L32" s="11">
        <f t="shared" ref="L32:P32" si="15">SUM(L28:L30,L24)</f>
        <v>0</v>
      </c>
      <c r="M32" s="11">
        <f t="shared" si="15"/>
        <v>23</v>
      </c>
      <c r="N32" s="11">
        <f t="shared" si="15"/>
        <v>22</v>
      </c>
      <c r="O32" s="11">
        <f t="shared" si="15"/>
        <v>6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9.5703125" customWidth="1"/>
    <col min="5" max="5" width="3.28515625" customWidth="1"/>
    <col min="6" max="6" width="15.28515625" customWidth="1"/>
    <col min="7" max="7" width="2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18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173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174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132</v>
      </c>
      <c r="E14" s="1"/>
      <c r="F14" s="9" t="s">
        <v>71</v>
      </c>
      <c r="G14" s="1"/>
      <c r="H14" s="10">
        <v>10</v>
      </c>
      <c r="I14" s="1"/>
      <c r="J14" s="11">
        <v>9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175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v>9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176</v>
      </c>
      <c r="E16" s="1"/>
      <c r="F16" s="9" t="s">
        <v>74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6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177</v>
      </c>
      <c r="E17" s="1"/>
      <c r="F17" s="9" t="s">
        <v>74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4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9</v>
      </c>
      <c r="K24" s="11">
        <f>SUM(K12:K22)</f>
        <v>9</v>
      </c>
      <c r="L24" s="11">
        <f t="shared" ref="L24:P24" si="7">SUM(L12:L22)</f>
        <v>0</v>
      </c>
      <c r="M24" s="11">
        <f t="shared" si="7"/>
        <v>22</v>
      </c>
      <c r="N24" s="11">
        <f t="shared" si="7"/>
        <v>0</v>
      </c>
      <c r="O24" s="11">
        <f t="shared" si="7"/>
        <v>15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74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8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72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6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71</v>
      </c>
      <c r="G30" s="1"/>
      <c r="H30" s="11">
        <v>4</v>
      </c>
      <c r="I30" s="1"/>
      <c r="J30" s="11">
        <f t="shared" si="8"/>
        <v>4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13</v>
      </c>
      <c r="K32" s="11">
        <f>SUM(K28:K30,K24)</f>
        <v>15</v>
      </c>
      <c r="L32" s="11">
        <f t="shared" ref="L32:P32" si="15">SUM(L28:L30,L24)</f>
        <v>0</v>
      </c>
      <c r="M32" s="11">
        <f t="shared" si="15"/>
        <v>30</v>
      </c>
      <c r="N32" s="11">
        <f t="shared" si="15"/>
        <v>0</v>
      </c>
      <c r="O32" s="11">
        <f t="shared" si="15"/>
        <v>15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7.85546875" customWidth="1"/>
    <col min="5" max="5" width="3.5703125" customWidth="1"/>
    <col min="6" max="6" width="15.140625" customWidth="1"/>
    <col min="7" max="7" width="4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77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128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160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161</v>
      </c>
      <c r="E15" s="1"/>
      <c r="F15" s="9" t="s">
        <v>71</v>
      </c>
      <c r="G15" s="1"/>
      <c r="H15" s="10">
        <v>8</v>
      </c>
      <c r="I15" s="1"/>
      <c r="J15" s="11">
        <f t="shared" si="0"/>
        <v>8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78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113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8</v>
      </c>
      <c r="K24" s="11">
        <f>SUM(K12:K22)</f>
        <v>14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27</v>
      </c>
      <c r="O24" s="11">
        <f t="shared" si="7"/>
        <v>6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75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8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71</v>
      </c>
      <c r="G29" s="1"/>
      <c r="H29" s="11">
        <v>6</v>
      </c>
      <c r="I29" s="1"/>
      <c r="J29" s="11">
        <f t="shared" ref="J29:J30" si="8">SUMIF(F29,"Blanket",$H29)</f>
        <v>6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74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4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14</v>
      </c>
      <c r="K32" s="11">
        <f>SUM(K28:K30,K24)</f>
        <v>14</v>
      </c>
      <c r="L32" s="11">
        <f t="shared" ref="L32:P32" si="15">SUM(L28:L30,L24)</f>
        <v>0</v>
      </c>
      <c r="M32" s="11">
        <f t="shared" si="15"/>
        <v>4</v>
      </c>
      <c r="N32" s="11">
        <f t="shared" si="15"/>
        <v>35</v>
      </c>
      <c r="O32" s="11">
        <f t="shared" si="15"/>
        <v>6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28515625" customWidth="1"/>
    <col min="4" max="4" width="18" customWidth="1"/>
    <col min="5" max="5" width="4.7109375" customWidth="1"/>
    <col min="6" max="6" width="15" customWidth="1"/>
    <col min="7" max="7" width="4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84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162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163</v>
      </c>
      <c r="E14" s="1"/>
      <c r="F14" s="9" t="s">
        <v>73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10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100</v>
      </c>
      <c r="E15" s="1"/>
      <c r="F15" s="9" t="s">
        <v>72</v>
      </c>
      <c r="G15" s="1"/>
      <c r="H15" s="10">
        <v>8</v>
      </c>
      <c r="I15" s="1"/>
      <c r="J15" s="11">
        <f t="shared" si="0"/>
        <v>0</v>
      </c>
      <c r="K15" s="11">
        <f t="shared" si="1"/>
        <v>8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102</v>
      </c>
      <c r="E16" s="1"/>
      <c r="F16" s="9" t="s">
        <v>75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6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109</v>
      </c>
      <c r="E17" s="1"/>
      <c r="F17" s="9" t="s">
        <v>76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v>2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 t="s">
        <v>152</v>
      </c>
      <c r="E18" s="1"/>
      <c r="F18" s="9" t="s">
        <v>75</v>
      </c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v>2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23</v>
      </c>
      <c r="L24" s="11">
        <f t="shared" ref="L24:P24" si="7">SUM(L12:L22)</f>
        <v>10</v>
      </c>
      <c r="M24" s="11">
        <f t="shared" si="7"/>
        <v>12</v>
      </c>
      <c r="N24" s="11">
        <f t="shared" si="7"/>
        <v>8</v>
      </c>
      <c r="O24" s="11">
        <f t="shared" si="7"/>
        <v>2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72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8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6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73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4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31</v>
      </c>
      <c r="L32" s="11">
        <f t="shared" ref="L32:P32" si="15">SUM(L28:L30,L24)</f>
        <v>14</v>
      </c>
      <c r="M32" s="11">
        <f t="shared" si="15"/>
        <v>12</v>
      </c>
      <c r="N32" s="11">
        <f t="shared" si="15"/>
        <v>14</v>
      </c>
      <c r="O32" s="11">
        <f t="shared" si="15"/>
        <v>2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33"/>
  <sheetViews>
    <sheetView workbookViewId="0">
      <selection activeCell="F28" sqref="F28"/>
    </sheetView>
  </sheetViews>
  <sheetFormatPr defaultRowHeight="15" x14ac:dyDescent="0.25"/>
  <cols>
    <col min="3" max="3" width="4" customWidth="1"/>
    <col min="4" max="4" width="18" customWidth="1"/>
    <col min="5" max="5" width="4" customWidth="1"/>
    <col min="6" max="6" width="15.28515625" customWidth="1"/>
    <col min="7" max="7" width="4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106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137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138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139</v>
      </c>
      <c r="E15" s="1"/>
      <c r="F15" s="9" t="s">
        <v>75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8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140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141</v>
      </c>
      <c r="E17" s="1"/>
      <c r="F17" s="9" t="s">
        <v>71</v>
      </c>
      <c r="G17" s="1"/>
      <c r="H17" s="10">
        <v>4</v>
      </c>
      <c r="I17" s="1"/>
      <c r="J17" s="11">
        <f t="shared" si="0"/>
        <v>4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4</v>
      </c>
      <c r="K24" s="11">
        <f>SUM(K12:K22)</f>
        <v>15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8</v>
      </c>
      <c r="O24" s="11">
        <f t="shared" si="7"/>
        <v>28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76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8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4</v>
      </c>
      <c r="K32" s="11">
        <f>SUM(K28:K30,K24)</f>
        <v>15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8</v>
      </c>
      <c r="O32" s="11">
        <f t="shared" si="15"/>
        <v>36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5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28" sqref="F28"/>
    </sheetView>
  </sheetViews>
  <sheetFormatPr defaultRowHeight="15" x14ac:dyDescent="0.25"/>
  <cols>
    <col min="3" max="3" width="3.5703125" customWidth="1"/>
    <col min="4" max="4" width="17.7109375" customWidth="1"/>
    <col min="5" max="5" width="4.140625" customWidth="1"/>
    <col min="6" max="6" width="15.140625" customWidth="1"/>
    <col min="7" max="7" width="4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83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100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109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110</v>
      </c>
      <c r="E15" s="1"/>
      <c r="F15" s="9" t="s">
        <v>71</v>
      </c>
      <c r="G15" s="1"/>
      <c r="H15" s="10">
        <v>8</v>
      </c>
      <c r="I15" s="1"/>
      <c r="J15" s="11">
        <f t="shared" si="0"/>
        <v>8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111</v>
      </c>
      <c r="E16" s="1"/>
      <c r="F16" s="9" t="s">
        <v>72</v>
      </c>
      <c r="G16" s="1"/>
      <c r="H16" s="10">
        <v>6</v>
      </c>
      <c r="I16" s="1"/>
      <c r="J16" s="11">
        <f t="shared" si="0"/>
        <v>0</v>
      </c>
      <c r="K16" s="11">
        <f t="shared" si="1"/>
        <v>6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112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8</v>
      </c>
      <c r="K24" s="11">
        <f>SUM(K12:K22)</f>
        <v>22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0</v>
      </c>
      <c r="O24" s="11">
        <f t="shared" si="7"/>
        <v>25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72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8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/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8</v>
      </c>
      <c r="K32" s="11">
        <f>SUM(K28:K30,K24)</f>
        <v>30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0</v>
      </c>
      <c r="O32" s="11">
        <f t="shared" si="15"/>
        <v>25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3"/>
  <sheetViews>
    <sheetView topLeftCell="A7" workbookViewId="0">
      <selection activeCell="F40" sqref="F40"/>
    </sheetView>
  </sheetViews>
  <sheetFormatPr defaultRowHeight="15" x14ac:dyDescent="0.25"/>
  <cols>
    <col min="3" max="3" width="3.5703125" customWidth="1"/>
    <col min="4" max="4" width="17.7109375" customWidth="1"/>
    <col min="5" max="5" width="3.28515625" customWidth="1"/>
    <col min="6" max="6" width="15.140625" customWidth="1"/>
    <col min="7" max="7" width="4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77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78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79</v>
      </c>
      <c r="E14" s="1"/>
      <c r="F14" s="9" t="s">
        <v>72</v>
      </c>
      <c r="G14" s="1"/>
      <c r="H14" s="10">
        <v>10</v>
      </c>
      <c r="I14" s="1"/>
      <c r="J14" s="11">
        <f t="shared" si="0"/>
        <v>0</v>
      </c>
      <c r="K14" s="11">
        <f t="shared" si="1"/>
        <v>10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80</v>
      </c>
      <c r="E15" s="1"/>
      <c r="F15" s="9" t="s">
        <v>76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8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81</v>
      </c>
      <c r="E16" s="1"/>
      <c r="F16" s="9" t="s">
        <v>76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6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82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14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15</v>
      </c>
      <c r="O24" s="11">
        <f t="shared" si="7"/>
        <v>26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76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8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72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6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75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4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20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19</v>
      </c>
      <c r="O32" s="11">
        <f t="shared" si="15"/>
        <v>34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94" fitToWidth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7.85546875" customWidth="1"/>
    <col min="5" max="5" width="3" customWidth="1"/>
    <col min="6" max="6" width="14.7109375" customWidth="1"/>
    <col min="7" max="7" width="3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48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83</v>
      </c>
      <c r="E12" s="1"/>
      <c r="F12" s="9" t="s">
        <v>76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15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84</v>
      </c>
      <c r="E13" s="1"/>
      <c r="F13" s="9" t="s">
        <v>72</v>
      </c>
      <c r="G13" s="1"/>
      <c r="H13" s="10">
        <v>12</v>
      </c>
      <c r="I13" s="1"/>
      <c r="J13" s="11">
        <f t="shared" si="0"/>
        <v>0</v>
      </c>
      <c r="K13" s="11">
        <f t="shared" si="1"/>
        <v>12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85</v>
      </c>
      <c r="E14" s="1"/>
      <c r="F14" s="9" t="s">
        <v>75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10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86</v>
      </c>
      <c r="E15" s="1"/>
      <c r="F15" s="9" t="s">
        <v>74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8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87</v>
      </c>
      <c r="E16" s="1"/>
      <c r="F16" s="9" t="s">
        <v>74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6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88</v>
      </c>
      <c r="E17" s="1"/>
      <c r="F17" s="9" t="s">
        <v>72</v>
      </c>
      <c r="G17" s="1"/>
      <c r="H17" s="10">
        <v>4</v>
      </c>
      <c r="I17" s="1"/>
      <c r="J17" s="11">
        <f t="shared" si="0"/>
        <v>0</v>
      </c>
      <c r="K17" s="11">
        <f t="shared" si="1"/>
        <v>4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16</v>
      </c>
      <c r="L24" s="11">
        <f t="shared" ref="L24:P24" si="7">SUM(L12:L22)</f>
        <v>0</v>
      </c>
      <c r="M24" s="11">
        <f t="shared" si="7"/>
        <v>14</v>
      </c>
      <c r="N24" s="11">
        <f t="shared" si="7"/>
        <v>10</v>
      </c>
      <c r="O24" s="11">
        <f t="shared" si="7"/>
        <v>15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74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8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6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76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4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16</v>
      </c>
      <c r="L32" s="11">
        <f t="shared" ref="L32:P32" si="15">SUM(L28:L30,L24)</f>
        <v>0</v>
      </c>
      <c r="M32" s="11">
        <f t="shared" si="15"/>
        <v>22</v>
      </c>
      <c r="N32" s="11">
        <f t="shared" si="15"/>
        <v>16</v>
      </c>
      <c r="O32" s="11">
        <f t="shared" si="15"/>
        <v>19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32" t="s">
        <v>67</v>
      </c>
    </row>
    <row r="2" spans="1:1" x14ac:dyDescent="0.25">
      <c r="A2" s="33" t="s">
        <v>71</v>
      </c>
    </row>
    <row r="3" spans="1:1" x14ac:dyDescent="0.25">
      <c r="A3" s="35" t="s">
        <v>72</v>
      </c>
    </row>
    <row r="4" spans="1:1" x14ac:dyDescent="0.25">
      <c r="A4" s="33" t="s">
        <v>73</v>
      </c>
    </row>
    <row r="5" spans="1:1" x14ac:dyDescent="0.25">
      <c r="A5" s="33" t="s">
        <v>74</v>
      </c>
    </row>
    <row r="6" spans="1:1" x14ac:dyDescent="0.25">
      <c r="A6" s="33" t="s">
        <v>75</v>
      </c>
    </row>
    <row r="7" spans="1:1" x14ac:dyDescent="0.25">
      <c r="A7" s="33" t="s">
        <v>76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workbookViewId="0">
      <selection activeCell="F29" sqref="F29"/>
    </sheetView>
  </sheetViews>
  <sheetFormatPr defaultRowHeight="15" x14ac:dyDescent="0.25"/>
  <cols>
    <col min="3" max="3" width="3.28515625" customWidth="1"/>
    <col min="4" max="4" width="18" customWidth="1"/>
    <col min="5" max="5" width="2.85546875" customWidth="1"/>
    <col min="6" max="6" width="16" customWidth="1"/>
    <col min="7" max="7" width="3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19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155</v>
      </c>
      <c r="E12" s="1"/>
      <c r="F12" s="9" t="s">
        <v>74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15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80</v>
      </c>
      <c r="E13" s="1"/>
      <c r="F13" s="9" t="s">
        <v>76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12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78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128</v>
      </c>
      <c r="E15" s="1"/>
      <c r="F15" s="9" t="s">
        <v>75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8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130</v>
      </c>
      <c r="E16" s="1"/>
      <c r="F16" s="9" t="s">
        <v>73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6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156</v>
      </c>
      <c r="E17" s="1"/>
      <c r="F17" s="9" t="s">
        <v>73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4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0</v>
      </c>
      <c r="L24" s="11">
        <f t="shared" ref="L24:P24" si="7">SUM(L12:L22)</f>
        <v>10</v>
      </c>
      <c r="M24" s="11">
        <f t="shared" si="7"/>
        <v>15</v>
      </c>
      <c r="N24" s="11">
        <f t="shared" si="7"/>
        <v>8</v>
      </c>
      <c r="O24" s="11">
        <f t="shared" si="7"/>
        <v>22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73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8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76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6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/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0</v>
      </c>
      <c r="L32" s="11">
        <f t="shared" ref="L32:P32" si="15">SUM(L28:L30,L24)</f>
        <v>18</v>
      </c>
      <c r="M32" s="11">
        <f t="shared" si="15"/>
        <v>15</v>
      </c>
      <c r="N32" s="11">
        <f t="shared" si="15"/>
        <v>8</v>
      </c>
      <c r="O32" s="11">
        <f t="shared" si="15"/>
        <v>28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7.7109375" customWidth="1"/>
    <col min="5" max="5" width="3.42578125" customWidth="1"/>
    <col min="6" max="6" width="14.85546875" customWidth="1"/>
    <col min="7" max="7" width="3.42578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149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150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151</v>
      </c>
      <c r="E14" s="1"/>
      <c r="F14" s="9" t="s">
        <v>73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v>9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152</v>
      </c>
      <c r="E15" s="1"/>
      <c r="F15" s="9" t="s">
        <v>75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v>9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153</v>
      </c>
      <c r="E16" s="1"/>
      <c r="F16" s="9" t="s">
        <v>73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v>5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154</v>
      </c>
      <c r="E17" s="1"/>
      <c r="F17" s="9" t="s">
        <v>73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v>5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0</v>
      </c>
      <c r="K24" s="11">
        <f>SUM(K12:K22)</f>
        <v>0</v>
      </c>
      <c r="L24" s="11">
        <f t="shared" ref="L24:P24" si="7">SUM(L12:L22)</f>
        <v>19</v>
      </c>
      <c r="M24" s="11">
        <f t="shared" si="7"/>
        <v>0</v>
      </c>
      <c r="N24" s="11">
        <f t="shared" si="7"/>
        <v>36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75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8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73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6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76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4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0</v>
      </c>
      <c r="K32" s="11">
        <f>SUM(K28:K30,K24)</f>
        <v>0</v>
      </c>
      <c r="L32" s="11">
        <f t="shared" ref="L32:P32" si="15">SUM(L28:L30,L24)</f>
        <v>25</v>
      </c>
      <c r="M32" s="11">
        <f t="shared" si="15"/>
        <v>0</v>
      </c>
      <c r="N32" s="11">
        <f t="shared" si="15"/>
        <v>44</v>
      </c>
      <c r="O32" s="11">
        <f t="shared" si="15"/>
        <v>4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3"/>
  <sheetViews>
    <sheetView topLeftCell="A4" workbookViewId="0">
      <selection activeCell="F30" sqref="F30"/>
    </sheetView>
  </sheetViews>
  <sheetFormatPr defaultRowHeight="15" x14ac:dyDescent="0.25"/>
  <cols>
    <col min="3" max="3" width="3.28515625" customWidth="1"/>
    <col min="4" max="4" width="17.85546875" customWidth="1"/>
    <col min="5" max="5" width="3.28515625" customWidth="1"/>
    <col min="6" max="6" width="15.2851562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168</v>
      </c>
      <c r="E12" s="1"/>
      <c r="F12" s="9" t="s">
        <v>75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15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169</v>
      </c>
      <c r="E13" s="1"/>
      <c r="F13" s="9" t="s">
        <v>74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12</v>
      </c>
      <c r="N13" s="11">
        <f t="shared" si="4"/>
        <v>0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128</v>
      </c>
      <c r="E14" s="1"/>
      <c r="F14" s="9" t="s">
        <v>75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v>9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116</v>
      </c>
      <c r="E15" s="1"/>
      <c r="F15" s="9" t="s">
        <v>73</v>
      </c>
      <c r="G15" s="1"/>
      <c r="H15" s="10">
        <v>8</v>
      </c>
      <c r="I15" s="1"/>
      <c r="J15" s="11">
        <f t="shared" si="0"/>
        <v>0</v>
      </c>
      <c r="K15" s="11">
        <f t="shared" si="1"/>
        <v>0</v>
      </c>
      <c r="L15" s="11">
        <v>9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145</v>
      </c>
      <c r="E16" s="1"/>
      <c r="F16" s="9" t="s">
        <v>71</v>
      </c>
      <c r="G16" s="1"/>
      <c r="H16" s="10">
        <v>6</v>
      </c>
      <c r="I16" s="1"/>
      <c r="J16" s="11">
        <f t="shared" si="0"/>
        <v>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144</v>
      </c>
      <c r="E17" s="1"/>
      <c r="F17" s="9" t="s">
        <v>74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4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6</v>
      </c>
      <c r="K24" s="11">
        <f>SUM(K12:K22)</f>
        <v>0</v>
      </c>
      <c r="L24" s="11">
        <f t="shared" ref="L24:P24" si="7">SUM(L12:L22)</f>
        <v>9</v>
      </c>
      <c r="M24" s="11">
        <f t="shared" si="7"/>
        <v>16</v>
      </c>
      <c r="N24" s="11">
        <f t="shared" si="7"/>
        <v>24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75</v>
      </c>
      <c r="G28" s="1"/>
      <c r="H28" s="11">
        <v>8</v>
      </c>
      <c r="I28" s="1"/>
      <c r="J28" s="11">
        <f>SUMIF(F28,"Blanket",$H28)</f>
        <v>0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8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74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6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71</v>
      </c>
      <c r="G30" s="1"/>
      <c r="H30" s="11">
        <v>4</v>
      </c>
      <c r="I30" s="1"/>
      <c r="J30" s="11">
        <f t="shared" si="8"/>
        <v>4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10</v>
      </c>
      <c r="K32" s="11">
        <f>SUM(K28:K30,K24)</f>
        <v>0</v>
      </c>
      <c r="L32" s="11">
        <f t="shared" ref="L32:P32" si="15">SUM(L28:L30,L24)</f>
        <v>9</v>
      </c>
      <c r="M32" s="11">
        <f t="shared" si="15"/>
        <v>22</v>
      </c>
      <c r="N32" s="11">
        <f t="shared" si="15"/>
        <v>32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140625" customWidth="1"/>
    <col min="4" max="4" width="17.7109375" customWidth="1"/>
    <col min="5" max="5" width="3.28515625" customWidth="1"/>
    <col min="6" max="6" width="14.7109375" customWidth="1"/>
    <col min="7" max="7" width="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164</v>
      </c>
      <c r="E12" s="1"/>
      <c r="F12" s="9" t="s">
        <v>71</v>
      </c>
      <c r="G12" s="1"/>
      <c r="H12" s="10">
        <v>15</v>
      </c>
      <c r="I12" s="1"/>
      <c r="J12" s="11">
        <f t="shared" ref="J12:J18" si="0">SUMIF(F12,"Blanket",$H12)</f>
        <v>15</v>
      </c>
      <c r="K12" s="11">
        <f t="shared" ref="K12:K18" si="1">SUMIF(F12,"May",$H12)</f>
        <v>0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165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166</v>
      </c>
      <c r="E14" s="1"/>
      <c r="F14" s="9" t="s">
        <v>76</v>
      </c>
      <c r="G14" s="1"/>
      <c r="H14" s="10">
        <v>10</v>
      </c>
      <c r="I14" s="1"/>
      <c r="J14" s="11">
        <f t="shared" si="0"/>
        <v>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134</v>
      </c>
      <c r="E15" s="1"/>
      <c r="F15" s="9" t="s">
        <v>71</v>
      </c>
      <c r="G15" s="1"/>
      <c r="H15" s="10">
        <v>8</v>
      </c>
      <c r="I15" s="1"/>
      <c r="J15" s="11">
        <f t="shared" si="0"/>
        <v>8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91</v>
      </c>
      <c r="E16" s="1"/>
      <c r="F16" s="9" t="s">
        <v>71</v>
      </c>
      <c r="G16" s="1"/>
      <c r="H16" s="10">
        <v>6</v>
      </c>
      <c r="I16" s="1"/>
      <c r="J16" s="11">
        <f t="shared" si="0"/>
        <v>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167</v>
      </c>
      <c r="E17" s="1"/>
      <c r="F17" s="9" t="s">
        <v>74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v>2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 t="s">
        <v>86</v>
      </c>
      <c r="E18" s="1"/>
      <c r="F18" s="9" t="s">
        <v>74</v>
      </c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v>2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29</v>
      </c>
      <c r="K24" s="11">
        <f>SUM(K12:K22)</f>
        <v>0</v>
      </c>
      <c r="L24" s="11">
        <f t="shared" ref="L24:P24" si="7">SUM(L12:L22)</f>
        <v>0</v>
      </c>
      <c r="M24" s="11">
        <f t="shared" si="7"/>
        <v>4</v>
      </c>
      <c r="N24" s="11">
        <f t="shared" si="7"/>
        <v>12</v>
      </c>
      <c r="O24" s="11">
        <f t="shared" si="7"/>
        <v>10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71</v>
      </c>
      <c r="G28" s="1"/>
      <c r="H28" s="11">
        <v>8</v>
      </c>
      <c r="I28" s="1"/>
      <c r="J28" s="11">
        <f>SUMIF(F28,"Blanket",$H28)</f>
        <v>8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76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6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74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4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37</v>
      </c>
      <c r="K32" s="11">
        <f>SUM(K28:K30,K24)</f>
        <v>0</v>
      </c>
      <c r="L32" s="11">
        <f t="shared" ref="L32:P32" si="15">SUM(L28:L30,L24)</f>
        <v>0</v>
      </c>
      <c r="M32" s="11">
        <f t="shared" si="15"/>
        <v>8</v>
      </c>
      <c r="N32" s="11">
        <f t="shared" si="15"/>
        <v>12</v>
      </c>
      <c r="O32" s="11">
        <f t="shared" si="15"/>
        <v>16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7109375" customWidth="1"/>
    <col min="4" max="4" width="17.7109375" customWidth="1"/>
    <col min="5" max="5" width="3.28515625" customWidth="1"/>
    <col min="6" max="6" width="13.42578125" customWidth="1"/>
    <col min="7" max="7" width="3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79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77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124</v>
      </c>
      <c r="E14" s="1"/>
      <c r="F14" s="9" t="s">
        <v>71</v>
      </c>
      <c r="G14" s="1"/>
      <c r="H14" s="10">
        <v>10</v>
      </c>
      <c r="I14" s="1"/>
      <c r="J14" s="11">
        <f t="shared" si="0"/>
        <v>10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125</v>
      </c>
      <c r="E15" s="1"/>
      <c r="F15" s="9" t="s">
        <v>71</v>
      </c>
      <c r="G15" s="1"/>
      <c r="H15" s="10">
        <v>8</v>
      </c>
      <c r="I15" s="1"/>
      <c r="J15" s="11">
        <f t="shared" si="0"/>
        <v>8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126</v>
      </c>
      <c r="E16" s="1"/>
      <c r="F16" s="9" t="s">
        <v>72</v>
      </c>
      <c r="G16" s="1"/>
      <c r="H16" s="10">
        <v>6</v>
      </c>
      <c r="I16" s="1"/>
      <c r="J16" s="11">
        <f t="shared" si="0"/>
        <v>0</v>
      </c>
      <c r="K16" s="11">
        <f t="shared" si="1"/>
        <v>6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127</v>
      </c>
      <c r="E17" s="1"/>
      <c r="F17" s="9" t="s">
        <v>75</v>
      </c>
      <c r="G17" s="1"/>
      <c r="H17" s="10">
        <v>4</v>
      </c>
      <c r="I17" s="1"/>
      <c r="J17" s="11">
        <f t="shared" si="0"/>
        <v>0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4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18</v>
      </c>
      <c r="K24" s="11">
        <f>SUM(K12:K22)</f>
        <v>21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16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71</v>
      </c>
      <c r="G28" s="1"/>
      <c r="H28" s="11">
        <v>8</v>
      </c>
      <c r="I28" s="1"/>
      <c r="J28" s="11">
        <f>SUMIF(F28,"Blanket",$H28)</f>
        <v>8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72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6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0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75</v>
      </c>
      <c r="G30" s="1"/>
      <c r="H30" s="11">
        <v>4</v>
      </c>
      <c r="I30" s="1"/>
      <c r="J30" s="11">
        <f t="shared" si="8"/>
        <v>0</v>
      </c>
      <c r="K30" s="11">
        <f t="shared" si="9"/>
        <v>0</v>
      </c>
      <c r="L30" s="11">
        <f t="shared" si="10"/>
        <v>0</v>
      </c>
      <c r="M30" s="11">
        <f t="shared" si="11"/>
        <v>0</v>
      </c>
      <c r="N30" s="11">
        <f t="shared" si="12"/>
        <v>4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26</v>
      </c>
      <c r="K32" s="11">
        <f>SUM(K28:K30,K24)</f>
        <v>27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20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33"/>
  <sheetViews>
    <sheetView workbookViewId="0">
      <selection activeCell="F30" sqref="F30"/>
    </sheetView>
  </sheetViews>
  <sheetFormatPr defaultRowHeight="15" x14ac:dyDescent="0.25"/>
  <cols>
    <col min="3" max="3" width="3.42578125" customWidth="1"/>
    <col min="4" max="4" width="18.28515625" customWidth="1"/>
    <col min="5" max="5" width="2.85546875" customWidth="1"/>
    <col min="6" max="6" width="13.85546875" customWidth="1"/>
    <col min="7" max="7" width="3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3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</row>
    <row r="3" spans="1:1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1:18" x14ac:dyDescent="0.25">
      <c r="A4" s="1"/>
      <c r="B4" s="43" t="str">
        <f>'District Totals'!A6</f>
        <v>December 10, 2019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"/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thickBot="1" x14ac:dyDescent="0.3">
      <c r="A6" s="1"/>
      <c r="B6" s="44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"/>
    </row>
    <row r="7" spans="1:18" x14ac:dyDescent="0.25">
      <c r="A7" s="1"/>
      <c r="B7" s="4"/>
      <c r="C7" s="4"/>
      <c r="D7" s="4"/>
      <c r="E7" s="4"/>
      <c r="F7" s="5" t="s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0.25" x14ac:dyDescent="0.25">
      <c r="A10" s="1"/>
      <c r="B10" s="6" t="s">
        <v>2</v>
      </c>
      <c r="C10" s="1"/>
      <c r="D10" s="7" t="s">
        <v>3</v>
      </c>
      <c r="E10" s="1"/>
      <c r="F10" s="7" t="s">
        <v>4</v>
      </c>
      <c r="G10" s="1"/>
      <c r="H10" s="6" t="s">
        <v>5</v>
      </c>
      <c r="I10" s="1"/>
      <c r="J10" s="30" t="s">
        <v>71</v>
      </c>
      <c r="K10" s="31" t="s">
        <v>72</v>
      </c>
      <c r="L10" s="30" t="s">
        <v>73</v>
      </c>
      <c r="M10" s="30" t="s">
        <v>74</v>
      </c>
      <c r="N10" s="30" t="s">
        <v>75</v>
      </c>
      <c r="O10" s="30" t="s">
        <v>76</v>
      </c>
      <c r="P10" s="30"/>
      <c r="Q10" s="1"/>
      <c r="R10" s="1"/>
    </row>
    <row r="11" spans="1:18" x14ac:dyDescent="0.25">
      <c r="A11" s="1"/>
      <c r="B11" s="8"/>
      <c r="C11" s="1"/>
      <c r="D11" s="8"/>
      <c r="E11" s="1"/>
      <c r="F11" s="8"/>
      <c r="G11" s="1"/>
      <c r="H11" s="8"/>
      <c r="I11" s="1"/>
      <c r="J11" s="8"/>
      <c r="K11" s="8"/>
      <c r="L11" s="8"/>
      <c r="M11" s="8"/>
      <c r="N11" s="8"/>
      <c r="O11" s="8"/>
      <c r="P11" s="8"/>
      <c r="Q11" s="1"/>
      <c r="R11" s="1"/>
    </row>
    <row r="12" spans="1:18" x14ac:dyDescent="0.25">
      <c r="A12" s="1"/>
      <c r="B12" s="6" t="s">
        <v>6</v>
      </c>
      <c r="C12" s="1"/>
      <c r="D12" s="9" t="s">
        <v>131</v>
      </c>
      <c r="E12" s="1"/>
      <c r="F12" s="9" t="s">
        <v>72</v>
      </c>
      <c r="G12" s="1"/>
      <c r="H12" s="10">
        <v>15</v>
      </c>
      <c r="I12" s="1"/>
      <c r="J12" s="11">
        <f t="shared" ref="J12:J18" si="0">SUMIF(F12,"Blanket",$H12)</f>
        <v>0</v>
      </c>
      <c r="K12" s="11">
        <f t="shared" ref="K12:K18" si="1">SUMIF(F12,"May",$H12)</f>
        <v>15</v>
      </c>
      <c r="L12" s="11">
        <f t="shared" ref="L12:L18" si="2">SUMIF(F12,"Mullin",$H12)</f>
        <v>0</v>
      </c>
      <c r="M12" s="11">
        <f t="shared" ref="M12:M18" si="3">SUMIF(F12,"R. Springs",$H12)</f>
        <v>0</v>
      </c>
      <c r="N12" s="11">
        <f t="shared" ref="N12:N18" si="4">SUMIF(F12,"Sidney",$H12)</f>
        <v>0</v>
      </c>
      <c r="O12" s="11">
        <f t="shared" ref="O12:O18" si="5">SUMIF(F12,"Zephyr",$H12)</f>
        <v>0</v>
      </c>
      <c r="P12" s="11">
        <f t="shared" ref="P12:P18" si="6">SUMIF(L12,"Blanket",$H12)</f>
        <v>0</v>
      </c>
      <c r="Q12" s="1"/>
      <c r="R12" s="1"/>
    </row>
    <row r="13" spans="1:18" x14ac:dyDescent="0.25">
      <c r="A13" s="1"/>
      <c r="B13" s="6" t="s">
        <v>7</v>
      </c>
      <c r="C13" s="1"/>
      <c r="D13" s="9" t="s">
        <v>85</v>
      </c>
      <c r="E13" s="1"/>
      <c r="F13" s="9" t="s">
        <v>75</v>
      </c>
      <c r="G13" s="1"/>
      <c r="H13" s="10">
        <v>12</v>
      </c>
      <c r="I13" s="1"/>
      <c r="J13" s="11">
        <f t="shared" si="0"/>
        <v>0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12</v>
      </c>
      <c r="O13" s="11">
        <f t="shared" si="5"/>
        <v>0</v>
      </c>
      <c r="P13" s="11">
        <f t="shared" si="6"/>
        <v>0</v>
      </c>
      <c r="Q13" s="1"/>
      <c r="R13" s="1"/>
    </row>
    <row r="14" spans="1:18" x14ac:dyDescent="0.25">
      <c r="A14" s="1"/>
      <c r="B14" s="6" t="s">
        <v>8</v>
      </c>
      <c r="C14" s="1"/>
      <c r="D14" s="9" t="s">
        <v>132</v>
      </c>
      <c r="E14" s="1"/>
      <c r="F14" s="9" t="s">
        <v>71</v>
      </c>
      <c r="G14" s="1"/>
      <c r="H14" s="10">
        <v>10</v>
      </c>
      <c r="I14" s="1"/>
      <c r="J14" s="11">
        <f t="shared" si="0"/>
        <v>10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1">
        <f t="shared" si="6"/>
        <v>0</v>
      </c>
      <c r="Q14" s="1"/>
      <c r="R14" s="1"/>
    </row>
    <row r="15" spans="1:18" x14ac:dyDescent="0.25">
      <c r="A15" s="1"/>
      <c r="B15" s="6" t="s">
        <v>9</v>
      </c>
      <c r="C15" s="1"/>
      <c r="D15" s="9" t="s">
        <v>133</v>
      </c>
      <c r="E15" s="1"/>
      <c r="F15" s="9" t="s">
        <v>71</v>
      </c>
      <c r="G15" s="1"/>
      <c r="H15" s="10">
        <v>8</v>
      </c>
      <c r="I15" s="1"/>
      <c r="J15" s="11">
        <v>7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1">
        <f t="shared" si="6"/>
        <v>0</v>
      </c>
      <c r="Q15" s="1"/>
      <c r="R15" s="1"/>
    </row>
    <row r="16" spans="1:18" x14ac:dyDescent="0.25">
      <c r="A16" s="1"/>
      <c r="B16" s="6" t="s">
        <v>10</v>
      </c>
      <c r="C16" s="1"/>
      <c r="D16" s="9" t="s">
        <v>120</v>
      </c>
      <c r="E16" s="1"/>
      <c r="F16" s="9" t="s">
        <v>75</v>
      </c>
      <c r="G16" s="1"/>
      <c r="H16" s="10">
        <v>6</v>
      </c>
      <c r="I16" s="1"/>
      <c r="J16" s="11">
        <f t="shared" si="0"/>
        <v>0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v>7</v>
      </c>
      <c r="O16" s="11">
        <f t="shared" si="5"/>
        <v>0</v>
      </c>
      <c r="P16" s="11">
        <f t="shared" si="6"/>
        <v>0</v>
      </c>
      <c r="Q16" s="1"/>
      <c r="R16" s="1"/>
    </row>
    <row r="17" spans="1:18" x14ac:dyDescent="0.25">
      <c r="A17" s="1"/>
      <c r="B17" s="6" t="s">
        <v>11</v>
      </c>
      <c r="C17" s="1"/>
      <c r="D17" s="9" t="s">
        <v>134</v>
      </c>
      <c r="E17" s="1"/>
      <c r="F17" s="9" t="s">
        <v>71</v>
      </c>
      <c r="G17" s="1"/>
      <c r="H17" s="10">
        <v>4</v>
      </c>
      <c r="I17" s="1"/>
      <c r="J17" s="11">
        <f t="shared" si="0"/>
        <v>4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"/>
      <c r="R17" s="1"/>
    </row>
    <row r="18" spans="1:18" x14ac:dyDescent="0.25">
      <c r="A18" s="1"/>
      <c r="B18" s="6" t="s">
        <v>12</v>
      </c>
      <c r="C18" s="1"/>
      <c r="D18" s="9"/>
      <c r="E18" s="1"/>
      <c r="F18" s="9"/>
      <c r="G18" s="1"/>
      <c r="H18" s="10">
        <v>0</v>
      </c>
      <c r="I18" s="1"/>
      <c r="J18" s="11">
        <f t="shared" si="0"/>
        <v>0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1">
        <f t="shared" si="6"/>
        <v>0</v>
      </c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7" t="s">
        <v>13</v>
      </c>
      <c r="C22" s="47"/>
      <c r="D22" s="47"/>
      <c r="E22" s="1"/>
      <c r="F22" s="1"/>
      <c r="G22" s="1"/>
      <c r="H22" s="1"/>
      <c r="I22" s="1"/>
      <c r="J22" s="12"/>
      <c r="K22" s="12"/>
      <c r="L22" s="12"/>
      <c r="M22" s="12"/>
      <c r="N22" s="12"/>
      <c r="O22" s="12"/>
      <c r="P22" s="12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8" t="s">
        <v>14</v>
      </c>
      <c r="C24" s="48"/>
      <c r="D24" s="1"/>
      <c r="E24" s="1"/>
      <c r="F24" s="1"/>
      <c r="G24" s="1"/>
      <c r="H24" s="1"/>
      <c r="I24" s="1"/>
      <c r="J24" s="11">
        <f>SUM(J12:J22)</f>
        <v>21</v>
      </c>
      <c r="K24" s="11">
        <f>SUM(K12:K22)</f>
        <v>15</v>
      </c>
      <c r="L24" s="11">
        <f t="shared" ref="L24:P24" si="7">SUM(L12:L22)</f>
        <v>0</v>
      </c>
      <c r="M24" s="11">
        <f t="shared" si="7"/>
        <v>0</v>
      </c>
      <c r="N24" s="11">
        <f t="shared" si="7"/>
        <v>19</v>
      </c>
      <c r="O24" s="11">
        <f t="shared" si="7"/>
        <v>0</v>
      </c>
      <c r="P24" s="11">
        <f t="shared" si="7"/>
        <v>0</v>
      </c>
      <c r="Q24" s="1"/>
      <c r="R24" s="1"/>
    </row>
    <row r="25" spans="1:18" ht="15.75" thickBot="1" x14ac:dyDescent="0.3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"/>
      <c r="R25" s="1"/>
    </row>
    <row r="26" spans="1:18" ht="15.75" x14ac:dyDescent="0.25">
      <c r="A26" s="1"/>
      <c r="B26" s="14"/>
      <c r="C26" s="14"/>
      <c r="D26" s="14"/>
      <c r="E26" s="14"/>
      <c r="F26" s="15" t="s">
        <v>15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/>
      <c r="R26" s="1"/>
    </row>
    <row r="27" spans="1:18" ht="15.75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</row>
    <row r="28" spans="1:18" x14ac:dyDescent="0.25">
      <c r="A28" s="1"/>
      <c r="B28" s="6" t="s">
        <v>6</v>
      </c>
      <c r="C28" s="1"/>
      <c r="D28" s="17"/>
      <c r="E28" s="1"/>
      <c r="F28" s="9" t="s">
        <v>71</v>
      </c>
      <c r="G28" s="1"/>
      <c r="H28" s="11">
        <v>8</v>
      </c>
      <c r="I28" s="1"/>
      <c r="J28" s="11">
        <f>SUMIF(F28,"Blanket",$H28)</f>
        <v>8</v>
      </c>
      <c r="K28" s="11">
        <f>SUMIF(F28,"May",$H28)</f>
        <v>0</v>
      </c>
      <c r="L28" s="11">
        <f>SUMIF(F28,"Mullin",$H28)</f>
        <v>0</v>
      </c>
      <c r="M28" s="11">
        <f>SUMIF(F28,"R. Springs",$H28)</f>
        <v>0</v>
      </c>
      <c r="N28" s="11">
        <f>SUMIF(F28,"Sidney",$H28)</f>
        <v>0</v>
      </c>
      <c r="O28" s="11">
        <f>SUMIF(F28,"Zephyr",$H28)</f>
        <v>0</v>
      </c>
      <c r="P28" s="11">
        <f>SUMIF(F28,"Priddy",$H28)</f>
        <v>0</v>
      </c>
      <c r="Q28" s="1"/>
      <c r="R28" s="1"/>
    </row>
    <row r="29" spans="1:18" x14ac:dyDescent="0.25">
      <c r="A29" s="1"/>
      <c r="B29" s="6" t="s">
        <v>7</v>
      </c>
      <c r="C29" s="1"/>
      <c r="D29" s="17"/>
      <c r="E29" s="1"/>
      <c r="F29" s="9" t="s">
        <v>75</v>
      </c>
      <c r="G29" s="1"/>
      <c r="H29" s="11">
        <v>6</v>
      </c>
      <c r="I29" s="1"/>
      <c r="J29" s="11">
        <f t="shared" ref="J29:J30" si="8">SUMIF(F29,"Blanket",$H29)</f>
        <v>0</v>
      </c>
      <c r="K29" s="11">
        <f t="shared" ref="K29:K30" si="9">SUMIF(F29,"May",$H29)</f>
        <v>0</v>
      </c>
      <c r="L29" s="11">
        <f t="shared" ref="L29:L30" si="10">SUMIF(F29,"Mullin",$H29)</f>
        <v>0</v>
      </c>
      <c r="M29" s="11">
        <f t="shared" ref="M29:M30" si="11">SUMIF(F29,"R. Springs",$H29)</f>
        <v>0</v>
      </c>
      <c r="N29" s="11">
        <f t="shared" ref="N29:N30" si="12">SUMIF(F29,"Sidney",$H29)</f>
        <v>6</v>
      </c>
      <c r="O29" s="11">
        <f t="shared" ref="O29:O30" si="13">SUMIF(F29,"Zephyr",$H29)</f>
        <v>0</v>
      </c>
      <c r="P29" s="11">
        <f t="shared" ref="P29:P30" si="14">SUMIF(F29,"Priddy",$H29)</f>
        <v>0</v>
      </c>
      <c r="Q29" s="1"/>
      <c r="R29" s="1"/>
    </row>
    <row r="30" spans="1:18" x14ac:dyDescent="0.25">
      <c r="A30" s="1"/>
      <c r="B30" s="6" t="s">
        <v>8</v>
      </c>
      <c r="C30" s="1"/>
      <c r="D30" s="17"/>
      <c r="E30" s="1"/>
      <c r="F30" s="9" t="s">
        <v>72</v>
      </c>
      <c r="G30" s="1"/>
      <c r="H30" s="11">
        <v>4</v>
      </c>
      <c r="I30" s="1"/>
      <c r="J30" s="11">
        <f t="shared" si="8"/>
        <v>0</v>
      </c>
      <c r="K30" s="11">
        <f t="shared" si="9"/>
        <v>4</v>
      </c>
      <c r="L30" s="11">
        <f t="shared" si="10"/>
        <v>0</v>
      </c>
      <c r="M30" s="11">
        <f t="shared" si="11"/>
        <v>0</v>
      </c>
      <c r="N30" s="11">
        <f t="shared" si="12"/>
        <v>0</v>
      </c>
      <c r="O30" s="11">
        <f t="shared" si="13"/>
        <v>0</v>
      </c>
      <c r="P30" s="11">
        <f t="shared" si="14"/>
        <v>0</v>
      </c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41" t="s">
        <v>16</v>
      </c>
      <c r="C32" s="41"/>
      <c r="D32" s="41"/>
      <c r="E32" s="1"/>
      <c r="F32" s="1"/>
      <c r="G32" s="1"/>
      <c r="H32" s="1"/>
      <c r="I32" s="1"/>
      <c r="J32" s="11">
        <f>SUM(J28:J30,J24)</f>
        <v>29</v>
      </c>
      <c r="K32" s="11">
        <f>SUM(K28:K30,K24)</f>
        <v>19</v>
      </c>
      <c r="L32" s="11">
        <f t="shared" ref="L32:P32" si="15">SUM(L28:L30,L24)</f>
        <v>0</v>
      </c>
      <c r="M32" s="11">
        <f t="shared" si="15"/>
        <v>0</v>
      </c>
      <c r="N32" s="11">
        <f t="shared" si="15"/>
        <v>25</v>
      </c>
      <c r="O32" s="11">
        <f t="shared" si="15"/>
        <v>0</v>
      </c>
      <c r="P32" s="11">
        <f t="shared" si="15"/>
        <v>0</v>
      </c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6">
    <mergeCell ref="B32:D32"/>
    <mergeCell ref="B2:Q2"/>
    <mergeCell ref="B4:Q4"/>
    <mergeCell ref="B6:Q6"/>
    <mergeCell ref="B22:D22"/>
    <mergeCell ref="B24:C24"/>
  </mergeCells>
  <dataValidations count="1">
    <dataValidation type="list" allowBlank="1" showInputMessage="1" showErrorMessage="1" sqref="F12:F18 F28:F30">
      <formula1>ddSchools</formula1>
    </dataValidation>
  </dataValidations>
  <pageMargins left="0.7" right="0.7" top="0.75" bottom="0.75" header="0.3" footer="0.3"/>
  <pageSetup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</vt:i4>
      </vt:variant>
    </vt:vector>
  </HeadingPairs>
  <TitlesOfParts>
    <vt:vector size="39" baseType="lpstr">
      <vt:lpstr>District Totals</vt:lpstr>
      <vt:lpstr>Art7</vt:lpstr>
      <vt:lpstr>Art8</vt:lpstr>
      <vt:lpstr>Calc App7</vt:lpstr>
      <vt:lpstr>Calc App8</vt:lpstr>
      <vt:lpstr>Chess7</vt:lpstr>
      <vt:lpstr>Chess8</vt:lpstr>
      <vt:lpstr>Dictionary7</vt:lpstr>
      <vt:lpstr>Dictionary8</vt:lpstr>
      <vt:lpstr>Editorial Writing7</vt:lpstr>
      <vt:lpstr>Editorial Writing8</vt:lpstr>
      <vt:lpstr>Impromptu Speaking7</vt:lpstr>
      <vt:lpstr>Impromptu Speaking8</vt:lpstr>
      <vt:lpstr>Listening7</vt:lpstr>
      <vt:lpstr>Listening8</vt:lpstr>
      <vt:lpstr>Maps G&amp;C7</vt:lpstr>
      <vt:lpstr>Maps G&amp;C8</vt:lpstr>
      <vt:lpstr>Math7</vt:lpstr>
      <vt:lpstr>Math8</vt:lpstr>
      <vt:lpstr>Mod Oratory7</vt:lpstr>
      <vt:lpstr>Mod Oratory8</vt:lpstr>
      <vt:lpstr>Music Mem7</vt:lpstr>
      <vt:lpstr>Music Mem8</vt:lpstr>
      <vt:lpstr>Number Sense7</vt:lpstr>
      <vt:lpstr>Number Sense8</vt:lpstr>
      <vt:lpstr>Oral Reading7</vt:lpstr>
      <vt:lpstr>Oral Reading8</vt:lpstr>
      <vt:lpstr>Ready Writing7</vt:lpstr>
      <vt:lpstr>Ready Writing8</vt:lpstr>
      <vt:lpstr>Science7</vt:lpstr>
      <vt:lpstr>Science8</vt:lpstr>
      <vt:lpstr>Social Studies7</vt:lpstr>
      <vt:lpstr>Social Studies8</vt:lpstr>
      <vt:lpstr>Spelling7</vt:lpstr>
      <vt:lpstr>Spelling8</vt:lpstr>
      <vt:lpstr>Schools</vt:lpstr>
      <vt:lpstr>'Music Mem7'!ddSchools</vt:lpstr>
      <vt:lpstr>'Music Mem8'!ddSchools</vt:lpstr>
      <vt:lpstr>ddSchools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Smith</dc:creator>
  <cp:lastModifiedBy>Larry Smith</cp:lastModifiedBy>
  <cp:lastPrinted>2019-11-04T16:50:26Z</cp:lastPrinted>
  <dcterms:created xsi:type="dcterms:W3CDTF">2016-11-16T15:19:05Z</dcterms:created>
  <dcterms:modified xsi:type="dcterms:W3CDTF">2019-12-10T22:44:18Z</dcterms:modified>
</cp:coreProperties>
</file>